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mc:AlternateContent xmlns:mc="http://schemas.openxmlformats.org/markup-compatibility/2006">
    <mc:Choice Requires="x15">
      <x15ac:absPath xmlns:x15ac="http://schemas.microsoft.com/office/spreadsheetml/2010/11/ac" url="C:\Users\piotr.kobiela\Desktop\www\WGR\PO 2020-21\0\"/>
    </mc:Choice>
  </mc:AlternateContent>
  <bookViews>
    <workbookView xWindow="-120" yWindow="-120" windowWidth="29040" windowHeight="15840" activeTab="2"/>
  </bookViews>
  <sheets>
    <sheet name="Podsumowanie" sheetId="19" r:id="rId1"/>
    <sheet name="Opolska JR" sheetId="28" r:id="rId2"/>
    <sheet name="Opolski ODR"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28" l="1"/>
  <c r="O13" i="28" s="1"/>
  <c r="N28" i="28" l="1"/>
  <c r="N31" i="8" l="1"/>
</calcChain>
</file>

<file path=xl/sharedStrings.xml><?xml version="1.0" encoding="utf-8"?>
<sst xmlns="http://schemas.openxmlformats.org/spreadsheetml/2006/main" count="430" uniqueCount="265">
  <si>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</si>
  <si>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</si>
  <si>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</si>
  <si>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</si>
  <si>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</si>
  <si>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</si>
  <si>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</si>
  <si>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</si>
  <si>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</si>
  <si>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</si>
  <si>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</si>
  <si>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</si>
  <si>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</si>
  <si>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</si>
  <si>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</si>
  <si>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</si>
  <si>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</si>
  <si>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</si>
  <si>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</si>
  <si>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</si>
  <si>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</si>
  <si>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</si>
  <si>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</si>
  <si>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</si>
  <si>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</si>
  <si>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</si>
  <si>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</si>
  <si>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</si>
  <si>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</si>
  <si>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</si>
  <si>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</si>
  <si>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</si>
  <si>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</si>
  <si>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</si>
  <si>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I-IV</t>
  </si>
  <si>
    <t>Operacje własne</t>
  </si>
  <si>
    <t>Operacje partnerów</t>
  </si>
  <si>
    <t>Liczba</t>
  </si>
  <si>
    <t>Kwota</t>
  </si>
  <si>
    <t>-</t>
  </si>
  <si>
    <t>III-IV</t>
  </si>
  <si>
    <t>II-III</t>
  </si>
  <si>
    <t>I</t>
  </si>
  <si>
    <t>seminarium</t>
  </si>
  <si>
    <t>wyjazd studyjny</t>
  </si>
  <si>
    <t>II-IV</t>
  </si>
  <si>
    <t>40</t>
  </si>
  <si>
    <t>II</t>
  </si>
  <si>
    <t>I - IV</t>
  </si>
  <si>
    <t>szkolenie</t>
  </si>
  <si>
    <t>liczba konferencji</t>
  </si>
  <si>
    <t>liczba uczestników konferencji</t>
  </si>
  <si>
    <t>q</t>
  </si>
  <si>
    <t>Innowacje w uprawie, technice i pielęgnacji winorośli. Aspekty prawno-ekonomiczne działalności prowadzenia winnicy w województwie opolskim.</t>
  </si>
  <si>
    <t>Celem szkolenia będzie poszerzenie wiedzy ze wskazaniem nowych rozwiązań w uprawie winorośli w polskich warunkach klimatycznych.</t>
  </si>
  <si>
    <t xml:space="preserve">szkolenie z warsztatami                      </t>
  </si>
  <si>
    <t>szkolenie z warsztatami,                                      liczba uczestników</t>
  </si>
  <si>
    <t>1                                                                   30</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</si>
  <si>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</si>
  <si>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I </t>
  </si>
  <si>
    <t>Opolski Ośrodek Doradztwa Rolniczego w Łosiowie</t>
  </si>
  <si>
    <t xml:space="preserve">49-330 Łosiów,
  ul. Główna 1 </t>
  </si>
  <si>
    <t>Wiejskie usługi opiekuńcze – innowacyjna forma przedsiębiorczości</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</si>
  <si>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</si>
  <si>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seminarium,                                 liczba uczestników</t>
  </si>
  <si>
    <t>1                                    25</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</si>
  <si>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</si>
  <si>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Sieciowanie Partnerów SIR województwa opolskiego</t>
  </si>
  <si>
    <t>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pozdniesienia poziomu innowacyjności w sektorze rolno-spożywczym. Podczas konferencji przedstawione zostaną informacje o działaniu „Współpraca” oraz zasadach tworzenia Grup Operacyjnych EPI oraz realizacji przez nie projektów. Operacja będzie doskonałą okazją do aktywizowania jej uczestników do tworzenia wielopodmiotowych partnerstw mających na celu wdrażanie innowacyjnych rozwiązań</t>
  </si>
  <si>
    <t>konferencja 2-dniowa</t>
  </si>
  <si>
    <t>konferencja                                                                                                     liczba uczestników</t>
  </si>
  <si>
    <t>1                                                 50</t>
  </si>
  <si>
    <t xml:space="preserve">Partnerzy zarejestrowani w bazie Partnerów SIR, potencjalni partnerzy, przedstawiciele jednostek naukowych, przedsiębiorcy, pracownicy jednostek doradztwa rolniczego, rolnicy. </t>
  </si>
  <si>
    <t xml:space="preserve">IV </t>
  </si>
  <si>
    <t>49-330 Łosiów, ul. Główna 1</t>
  </si>
  <si>
    <t xml:space="preserve">Produkcja serów podpuszczkowych dojrzewających w warunkach małej serowarni rzemieślniczej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</si>
  <si>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</si>
  <si>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mieszkańcy obszarów wiejskich, rolnicy, właściciele gospodarstw agroturystycznych i zagród edukacyjnych, przedstawiciele podmiotów doradczych. </t>
  </si>
  <si>
    <t xml:space="preserve">Opolski Ośrodek Doradztwa Rolniczego </t>
  </si>
  <si>
    <t xml:space="preserve"> Terapie roślinne w profilaktyce zdrowotnej- szansą na innowacyjne wykorzystywanie surowców zielarskich</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</si>
  <si>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</si>
  <si>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mieszkańcy obszarów wiejskich, rolnicy, właściciele gospodarstw agroturystycznych i zagród edukacyjnych, przedstawiciele podmiotów doradczych , przedstawiciele lokalnych władz</t>
  </si>
  <si>
    <t xml:space="preserve">Innowacyjne elementy oferty turystycznej  jako narzędzie rozwoju Opolszczyzny </t>
  </si>
  <si>
    <t xml:space="preserve">Celem operacji jest aktywizacja mieszkańcow wsi na rzecz pdejmowania inicjaatyw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</si>
  <si>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konferencja 2 dniowa</t>
  </si>
  <si>
    <t>1                                                          70</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</si>
  <si>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</si>
  <si>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t>Opolskie zespoły tematyczne ds. innowacji w rolnictwie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</si>
  <si>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</si>
  <si>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spotkania tematyczne</t>
  </si>
  <si>
    <t>spotkania tematyczne                                                      liczba uczestników</t>
  </si>
  <si>
    <t>3                                                         30</t>
  </si>
  <si>
    <t>Wyniki doświadczeń terenowych za rok 2019</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</si>
  <si>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</si>
  <si>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 xml:space="preserve">publikacja </t>
  </si>
  <si>
    <t>publikacja                             liczba egzemplarzy</t>
  </si>
  <si>
    <t>1                          300</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</si>
  <si>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</si>
  <si>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Nowoczesna produkcja mleka</t>
  </si>
  <si>
    <t xml:space="preserve">Celem operacji będzie poruszenie  wielu aktualnych kwestii istotnych w hodowli bydła mlecznego, co stwarza doskonałą okazję do wymiany doświadczeń oraz dyskusji, umożliwiając rozwiązywanie problemów obecnie występujących w hodowli oraz efektywny rozwój mleczarstwa na terenie naszego kraju. Zaproszeni specjaliści w dziedzinie zootechniki przedstawiają najnowsze osiągnięcia w hodowli bydła mlecznego, wyniki badań, metody rozrodu oraz innowacje technologiczne stosowane w sektorze mleczarskim. </t>
  </si>
  <si>
    <t xml:space="preserve">szkolenie,                            liczba uczestników </t>
  </si>
  <si>
    <t>1                          30</t>
  </si>
  <si>
    <t xml:space="preserve"> hodowcy bydła mlecznego, rolnicy indywidualni działający na terenie województwa opolskiego, doradcy rolniczy, pracownicy jednostek doradztwa rolniczego, spółdzielnie mleczarskie oraz do osóby zainteresowane hodowlą bydła mlecznego.</t>
  </si>
  <si>
    <t>IV</t>
  </si>
  <si>
    <t>Chów i hodowla trzody chlewnej – innowacyjne gospodarstwo produkcyjne</t>
  </si>
  <si>
    <t xml:space="preserve">Głównym celem operacji będzie wymiana wiedzy i informacji podczas szkolenia, która umożliwi producentom trzody chlewnej rozwiązywanie problemów obecnie występujących w produkcji. Podczas szkolenie producenci będą mieli możliwość porozmawiania z przedstawicielami firm branżowych oraz lekarzami weterynarii i zadawania im nurtujących ich pytań.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Spotkanie to umożliwi również przedstawicielom nauki, instytucji i firm branżowych zrozumienie problemów z jakimi na co dzień zmagają się producenci i zaproponowanie im nowych, innowacyjnych rozwiązań, które mają na celu poprawę opłacalności hodowli. </t>
  </si>
  <si>
    <t xml:space="preserve">szkolenie                              liczba uczestników </t>
  </si>
  <si>
    <t xml:space="preserve"> producenci i hodowcy trzody chlewnej z województwa opolskiego, doradcy rolniczy,  pracownicy jednostek doradztwa rolniczego oraz  osóby zainteresowane hodowlą trzody chlewnej</t>
  </si>
  <si>
    <t>Przewodnik po polu doświadczalnym OODR w Łosiowie 2020</t>
  </si>
  <si>
    <t>Szkolenie z wyjazdem studyjnym zakresu OZE pn "Dobre przykłady zastosowania rozwiazań OZE w gminach "</t>
  </si>
  <si>
    <t xml:space="preserve">
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</si>
  <si>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 z wyjzadem studyjnym                                 - 3 dniowy</t>
  </si>
  <si>
    <t>szkolenie z wyjazdem studyjnym
                                                 liczba uczestników</t>
  </si>
  <si>
    <t xml:space="preserve">   1   
     40</t>
  </si>
  <si>
    <t>doradcy rolniczy, pracownicy jednostek doradztwa rolniczego,  rolnicy, samorządowcy, mieszkańcy województwa opolskiego</t>
  </si>
  <si>
    <t>Szkolenie z zakresu wiedzy na temat innowacyjnych rozwiazań poboru ciepła i energii elektrycznej  konwencjonalnych oraz oze.</t>
  </si>
  <si>
    <t>Przedsiewziecie w ramach edukacji z zkresu OZE dla rolników w 11 powiatach województwa opolskiego. Celem operacji jest  zapoznanie uczestników z  innowacyjnymi  roziwązaniami w  zastosowaniu urządzeń konwencjaonalnych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</si>
  <si>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11 szkoleń w każdym powiecie wojówdztwa opolskiego</t>
  </si>
  <si>
    <t>szkolenie w każdym powiecie województwa opolskiego
                                                 liczba uczestników</t>
  </si>
  <si>
    <t xml:space="preserve">   11 
     11  x20 osób= 220 osób </t>
  </si>
  <si>
    <t>doradcy rolniczy, pracownicy jednostek doradztwa rolniczego, rolnicy, samorządowcy, mieszkańcy województwa opolskiego</t>
  </si>
  <si>
    <t>"Szkolenie wyjazdowe z zakresu rolnictwa ekologicznego pn; Możliwości zwiększenia dochodowości gospodarstw ekologicznych - przetwórstwo produktów roślinnych i zwierzęcych"</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</si>
  <si>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żywności,nowatorskich  rozwiązań wpłynie na podwyższenie wiedzy i korzyści płynących z przetwórstwa produktów ekologicznych.   Przedstawione rozwiązania będą inspiracją dla uczestników wyjazdu do zawiązania partnerstw w ramach działania Współpraca.
</t>
  </si>
  <si>
    <t>wyjazd studyjny 3 dniowy</t>
  </si>
  <si>
    <t xml:space="preserve">wyjazd studyjny                             liczba uczestników   </t>
  </si>
  <si>
    <t>1                          40</t>
  </si>
  <si>
    <t xml:space="preserve"> mieszkańcy województwa opolskiego – doradcy rolniczy, pracownicy jednostek doradztwa rolniczego, rolnicy ekologiczni i konwencjonalni zainteresowani przetwórstwem</t>
  </si>
  <si>
    <t>Ochrona środowiska naturalnego na obszarach wiejskich.</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</si>
  <si>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</si>
  <si>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konkursy</t>
  </si>
  <si>
    <t>konferencja
liczba uczestników                              konkursy                            liczba uczestników</t>
  </si>
  <si>
    <t>1
60                        2                      12</t>
  </si>
  <si>
    <t>Grupą docelową konferencji będą mieszkańcy województwa opolskiego –  rolnicy i producenci rolni, doradcy rolniczy, pracownicy jednostek doradztwa rolniczego, przedstawiciele samorzadów i nauki.</t>
  </si>
  <si>
    <t>Innowacyjne rozwiązania techniczne zapobiegające zmianom klimatu-  racjonalne gospodarowanie wodą w gospodarstwie rolnym i ograniczanie strat azotu w produkcji rolniczej</t>
  </si>
  <si>
    <t>Głównym celem i założeniem szkolenia w formie wyjazdu studyjnego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zorganizowanie szkolenia wyjazdowego pn. „Innowacyjne rozwiązania techniczne zapobiegające zmianom klimatu-  racjonalne gospodarowanie wodą w gospodarstwie rolnym i ograniczanie strat azotu w produkcji rolniczej”</t>
  </si>
  <si>
    <t>szkolenie z wyjazdem studyjnym               2 dniowy</t>
  </si>
  <si>
    <t>szkolenie z wyjazdem  studyjnym                     liczba uczestników</t>
  </si>
  <si>
    <t xml:space="preserve">1                          45 </t>
  </si>
  <si>
    <t>doradcy rolniczy, pracownicy jednostek doradztwa rolniczego, rolnicy, mieszkańcy obszarów wiejskich oraz osoby zainteresowane tematem</t>
  </si>
  <si>
    <t>liczba imprez plenerowych</t>
  </si>
  <si>
    <t xml:space="preserve">szkolenie learningowe                                                          warsztaty online             </t>
  </si>
  <si>
    <t>szkolenie e-learningowe                                      warsztaty online,                                      liczba uczestników</t>
  </si>
  <si>
    <t xml:space="preserve">1                               1                                                          20        </t>
  </si>
  <si>
    <t>Film instruktażowy                                                              Skrypt</t>
  </si>
  <si>
    <t>1                                   1</t>
  </si>
  <si>
    <t xml:space="preserve">Producenci rolni, spółki i spółdzielnie produkcyjne prowadzące produkcję roślinną na terenie województwa opolskiego i województw ościennych oraz osób zainteresowanych. </t>
  </si>
  <si>
    <t xml:space="preserve">Nowoczesne rozwiązania zwiększające bezpieczeństwo i komfort pracy rolników </t>
  </si>
  <si>
    <t>Głównym celem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</si>
  <si>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e-broszura</t>
  </si>
  <si>
    <t xml:space="preserve">e-broszura </t>
  </si>
  <si>
    <t>rolnicy, doradcy rolni, mieszkańcy obszarów wiejskich oraz osoby zainteresowane tematem</t>
  </si>
  <si>
    <t>Soja - ważne wskazówki nowoczesnej uprawy</t>
  </si>
  <si>
    <t xml:space="preserve">Celem wydania 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</si>
  <si>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broszura</t>
  </si>
  <si>
    <t>broszura                         liczba egzemplarzy</t>
  </si>
  <si>
    <t>1                         500</t>
  </si>
  <si>
    <t>producenci rolni, doradcy rolniczy, pracownicy jednostek doradztwa rolniczego, mieszkańcy obszarów wiejskich oraz osoby zainteresowane tematem</t>
  </si>
  <si>
    <t>System retencji rozproszonej jako element gospodarowania wodą</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</si>
  <si>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</si>
  <si>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poradnik online/samouczek</t>
  </si>
  <si>
    <t>rolnicy, właściciele gospodarstw agroturystycznych oraz obiektów,  doradcy rolni, przedsiębiorcy, mieszkancy terenów wiejskich, osoby zaiteresowane innowacyjnymi rozwiązaniami z zakresu rolnictwa, pracownicy jednostek doradztwa rolniczego,</t>
  </si>
  <si>
    <t>Broszury infomacyjne z zakresu wdrażania innowacyjnych rozwiązań w rolnictwie i na obszarach wiejskich</t>
  </si>
  <si>
    <t>Celem wydanych publikacji będzie pokazanie praktycznego wymiaru realizowanych przedsięwzięć, zaprezentowanie „dobrych praktyk” oraz ułatwienia transferu wiedzy z zakresu innowacyjnych rozwiązań w rolnictwie.Projekt będzie obejmował opracowanie, wydrukowanie oraz udostępnienie w wesji online 2 broszur z następującej tematyki: "Chwasty, które żywią i leczą", "Nowoczesna uprawa roślin zielarskich i ich innowacyjne wykorzystanie". Publikację wzmacniają świadomość odbiorców w obszarze produkcji żywności wysokiej jakości, ochrony środowiska i bioróżnorodności, promocji produktów regionalnych, możliwości ich wytwarzania w gospodarstwie rolnym.</t>
  </si>
  <si>
    <t>Broszury</t>
  </si>
  <si>
    <t xml:space="preserve">Broszury                                     ilość egzemplarzy                                 wersja online                                                                                                                     </t>
  </si>
  <si>
    <t>3                       750                     3</t>
  </si>
  <si>
    <t>Szkolenia e-learnigowe z zakresu innowacyjnych rozwiązań w gospodarstwach rolnych i agroturystycznych</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</si>
  <si>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agroturystycznej zgodnie z charakterem wiejskości i potrzebami klienta, a także sposobami promocji oferty gosp. rolnego jak i agroturystycznego za pomocą znanych platform społecznościowych, które wskazują ich cechy,  możliwości  wykorzystania do promowania produktów gospodarstwa oraz nawiązywania relacji z potencjalnymi klientami.</t>
  </si>
  <si>
    <t>szkolenia e-learningowe</t>
  </si>
  <si>
    <t>szkolenia e-learningowe                                      liczba uczestników</t>
  </si>
  <si>
    <t>2                               40</t>
  </si>
  <si>
    <t xml:space="preserve">Celem napisania przewodnika po polu doświadczalnym jest ułatwianie transferu wiedzy i innowacji w rolnictwie. Przewodnik po polu doświadczalnym, w których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"warsztatch polowych" organizowanych przez OODR w czerwcu oraz szkoleniach organizowanych przez OODR w Łosiowie ( Dzień Soi, Dzień Kukurydzy, itd.). Przewodnik po polu doświadczalnym będzie również dostępny dla producentów rolnych w wersji online na stronach  internetowej ośrodka.  </t>
  </si>
  <si>
    <t xml:space="preserve">publikacja                            liczba egzemplarzy                                  wersja online </t>
  </si>
  <si>
    <t>1                          450                     1</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</si>
  <si>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</si>
  <si>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</si>
  <si>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</si>
  <si>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</si>
  <si>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</si>
  <si>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</si>
  <si>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</si>
  <si>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</si>
  <si>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</si>
  <si>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</si>
  <si>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</si>
  <si>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</si>
  <si>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</si>
  <si>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</si>
  <si>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</si>
  <si>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</si>
  <si>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</si>
  <si>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</si>
  <si>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</si>
  <si>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</si>
  <si>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</si>
  <si>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</si>
  <si>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</si>
  <si>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</si>
  <si>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</si>
  <si>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</si>
  <si>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</si>
  <si>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</si>
  <si>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</si>
  <si>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</si>
  <si>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</si>
  <si>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</si>
  <si>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</si>
  <si>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</si>
  <si>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Centrum Doradztwa Rolniczego 
w Brwinowie (SIR)</t>
  </si>
  <si>
    <t>Centrum Doradztwa Rolniczego 
w Brwinowie (JC)</t>
  </si>
  <si>
    <t xml:space="preserve">Operacje własne jednostek wsparcia sieci z wyłączeniem działania 8 Plan komunikacyjny </t>
  </si>
  <si>
    <t>Zgłoszone operacje</t>
  </si>
  <si>
    <t>VI</t>
  </si>
  <si>
    <t>Lp.</t>
  </si>
  <si>
    <t>Szkolenia i działania na rzecz tworzenia sieci kontaktów dla Lokalnych Grup Działania (LGD), w tym zapewnienie pomocy technicznej w zakresie współpracy międzyterytorialnej</t>
  </si>
  <si>
    <t>CEL: Wsparcie LGD w zakresie poszukiwania partnerów do współpracy międzyterytorialnej oraz podniesienie kompetencji w zakresie wykonywania przez nie zadań, związanych z wdrażaniem strategii rozwoju lokalnego; PRZEDMIOT: organizacja szkoleń, spotkań, warsztatów, seminariów etc - wg potrzeb zgłaszanych przez LGD; TEMAT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Upowszechnianie wiedzy w zakresie planowania rozwoju lokalnego z uwzględnieniem potencjału ekonomicznego, społecznego i środowiskowego danego obszaru</t>
  </si>
  <si>
    <t>Szkolenie, spotkanie, warsztat, seminarium - wg potrzeb zgłaszanych przez LGD</t>
  </si>
  <si>
    <t xml:space="preserve">liczba szkoleń / spotkań </t>
  </si>
  <si>
    <t>2</t>
  </si>
  <si>
    <t>Przedstawiciele LGD i jednostki regionalnej KSOW województwa opolskiego</t>
  </si>
  <si>
    <t>Urząd Marszałkowski Województwa Opolskiego</t>
  </si>
  <si>
    <t>ul. Piastowska 14, 45-082 Opole</t>
  </si>
  <si>
    <t>liczba uczestników szkoleń</t>
  </si>
  <si>
    <t>Festiwal Twórczości Artystycznej „Opolskie Szmaragdy”</t>
  </si>
  <si>
    <t xml:space="preserve">CEL: promocja dziedzictwa niematerialnego obszarów wiejskich poprzez zaprezentowanie szerokiej publiczności województwa opolskiego twórczości amatorskich zespołów działających przy ośrodkach kultury z regionu oraz dorobku opolskich twórców ludowych.  PRZEDMIOT: realizacja festiwalu w formie imprezy plenerowej. TEMAT: 1. Promocja jakości życia na wsi lub promocja wsi jako miejsca do życia i rozwoju zawodowego. 2. Upowszechnianie wiedzy w zakresie planowania rozwoju lokalnego z uwzględnieniem potencjału ekonomicznego, społecznego i środowiskowego danego obszaru. </t>
  </si>
  <si>
    <t xml:space="preserve">Targi/ impreza plenerowa/ wystawa </t>
  </si>
  <si>
    <t>Liczba imprez plenerowych</t>
  </si>
  <si>
    <t xml:space="preserve">Osoby biorące udział w festiwalu: członkowie amatorskich zespołów muzycznych z terenu województwa opolskiego (wokaliści, instrumentaliści), twórcy ludowi, mieszkańcy województwa opolskiego, turyści krajowi i zagraniczni </t>
  </si>
  <si>
    <t>2, 3</t>
  </si>
  <si>
    <t>„Opolska Wioska Smaków i Tradycji”</t>
  </si>
  <si>
    <t xml:space="preserve">CEL: promocja obszarów wiejskich województwa opolskiego poprzez m.in. prezentację potencjału kulturowego i  turystycznego regionu, oferty usługowej opolskich gospodarstw agroturystycznych, przedsiębiorców w zakresie turystyki, krajoznawstwa, rekreacji, gastronomii, a także innych form pozwalających na rozwój gospodarczy terenów wiejskich. Operacja przyczyni się do promocji produktów rolnych oraz pogłębienia wiedzy potencjalnych konsumentów o zaletach produktów objętych mechanizmami jakości żywności.  PRZEDMIOT: realizacja imprezy związanej z promocją i popularyzacją agroturystyki, turystyki wiejskiej, ekoturystyki, kultury ludowej i tradycji obszarów wiejskich, co wpłynie na zmianę postrzegania opolskiej wsi, jej dorobku i wpływu na wiele gałęzi gospodarki. TEMAT: 1. Promocja jakości życia na wsi lub promocja wsi jako miejsca do życia i rozwoju zawodowego. </t>
  </si>
  <si>
    <t>Stoisko wystawiennicze na imprezie plenerowej</t>
  </si>
  <si>
    <t xml:space="preserve">liczba stoisk wystawienniczych </t>
  </si>
  <si>
    <t xml:space="preserve">1
</t>
  </si>
  <si>
    <t>Mieszkańcy województwa opolskiego, osoby odwiedzające targi z kraju i zagranicy, poszukujące ofert spędzenia wolnego czasu poza miejscem zamieszkania.</t>
  </si>
  <si>
    <t>Smacznie po nowemu, zdrowo po staremu - czyli mój SPK - BOX</t>
  </si>
  <si>
    <t xml:space="preserve">CEL: zachowanie i wypromowanie kulinarnych walorów województwa opolskiego na obszarach wiejskich. Wyeksponowana zostanie kultura z jej różnorodnością i dziedzictwem lokalnych społeczności. Operacja zmierza do propagowania i promowania postaw ekologicznych, zdrowego stylu życia oraz wpłynie na aktywizację i integrację mieszkańców wsi. PRZEDMIOT: organizacja warsztatów kulinarnych dla dzieci i młodzieży z województwa opolskiego, które przybliżą odbiorcom wiedzę na temat produktów loklanych i tradycyjnych z regionu, tradycji kulinarnych oraz zdrowego trybu życia i działań proekologicznych wpływających na poprawę jakości życia mieszkańców i wizerunku wsi.  TEMAT: 1. Promocja jakości życia na wsi lub promocja wsi jako miejsca do życia i rozwoju zawodowego. 2. Upowszechnianie wiedzy w zakresie planowania rozwoju lokalnego z uwzględnieniem potencjalu ekonomicznego, społecznego i środowiskowego danego obszaru. </t>
  </si>
  <si>
    <t xml:space="preserve">szkolenie / seminarium / warsztat / spotkanie </t>
  </si>
  <si>
    <t>liczba warsztatów</t>
  </si>
  <si>
    <t>Dzieci i młodzież z województwa opolskiego oraz ich opiekunowie</t>
  </si>
  <si>
    <t>liczba uczestników warsztatów</t>
  </si>
  <si>
    <t xml:space="preserve">Opolska wieś atrakcyjnym miejscem do życia i rozwoju </t>
  </si>
  <si>
    <t>publikacja / materiał drukowany</t>
  </si>
  <si>
    <t>liczba tytułów publikacji / materiałów drukowanych</t>
  </si>
  <si>
    <t xml:space="preserve">Stoisko wystawiennicze na na targach </t>
  </si>
  <si>
    <t>stoisko wystawiennicze na imprezie plenerowej</t>
  </si>
  <si>
    <t>organizacja wyjazdu delegacji województwa na Dożynki Prezydenckie</t>
  </si>
  <si>
    <t>liczba uczestników wyjazdu</t>
  </si>
  <si>
    <t>liczba wyjazdów studyjnych (krajowych)</t>
  </si>
  <si>
    <t>warsztaty o charakterze otwartym</t>
  </si>
  <si>
    <t>CEL: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PRZEDMIOT: W ramach operacji planuje się wydanie publikacji promujących dziedzictwo kulinarne i produkty tradycyjne regionu oraz odnowę wsi, udział w Targach Smaki Regionów w Poznaniu oraz Festiwalu Opolskich Smaków w Opolu, organizację dożynek wojewódzkich i udział w Dożynkach Prezydenckich w Spale. W ramach organizowanej imprezy plenerowej o zasięgu wojewódzkim, planuje się organizację otwartych warsztatów kulinarnych adresowanych przede wszystkim do najmłodszych mieszkańców regionu. Planowana podróż krajowa dotyczyć będzie wymiany wiedzy i doświadczeń w zakresie dziedzictwa kulturowego, w tym kulinarnego w połączeniu z rozwojem turystycznym obszaru. TEMAT: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</si>
  <si>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t>
  </si>
  <si>
    <t xml:space="preserve">Święto Województwa Opolskiego </t>
  </si>
  <si>
    <t xml:space="preserve">CEL: Promocja i popularyzacja kultury ludowej, tradycji obszarów wiejskich oraz produktów tradycyjnych. PRZEDMIOT: w ramach organizowanej imprezy plenerowej wypromowane zostana produkty tradycyjne regionu. TEMAT: Upowszechnianie wiedzy w zakresie systemów jakości żywności. 2. Promocja jakości życia na wsi lub promocja wsi jako miejsca do życia i rozwoju zawodowego </t>
  </si>
  <si>
    <t>targi / impreza plenerowa / wystawa</t>
  </si>
  <si>
    <t>mieszkańcy województwa opolskiego, turyści uczestniczący w imprezie plenerowej</t>
  </si>
  <si>
    <t>Opolska deska</t>
  </si>
  <si>
    <t>CEL: wspieranie działań służących nawiązywaniu współpracy regionalnych producentów żywności z restauratorami, ułatwianie tworzenia oraz funkcjonowania sieci kontaktów partnerskich, upowszechnianie wiedzy w zakresie tworzenia krótkich łańcuchów dostaw. PRZEDMIOT: Operacja zrealizowana będzie poprzez organizację konferencji inaugurujacej inicjatywę pn. Opolska deska, której nadrzędnym celem jest upowszechnianie wiedzy nt. produktów tradycyjnych regionu m.in. w opolskich restauracjach i nakłonienie producentów produktów i restauratorów do podjęcia kooperacji w zakresie ich sprzedaży. TEMAT: Upowszechnianie wiedzy w zakresie tworzenia krótkich łańcuchów dostaw</t>
  </si>
  <si>
    <t>konferencja / kongres</t>
  </si>
  <si>
    <t xml:space="preserve">przedstawiciele samorządu, regionalni producenci żywności, lokalni restauratorzy </t>
  </si>
  <si>
    <t>Ministerstwo Rolnictwa i Rozwoju Wsi</t>
  </si>
  <si>
    <t>Plan operacyjny KSOW na lata 2020-2021</t>
  </si>
  <si>
    <t>Załącznik  nr 2 do uchwały nr 50 Grupy Roboczej do spraw Krajowej Sieci Obszarów Wiejskich z dnia 02 czerwca 2020 r.</t>
  </si>
  <si>
    <t>Plan operacyjny KSOW na lata 2020-2021 (z wyłączeniem działania 8 Plan komunikacyjny) - Opolski ODR - maj 2020</t>
  </si>
  <si>
    <t>Plan operacyjny KSOW na lata 2020-2021 (z wyłączeniem działania 8 Plan komunikacyjny) - JR KSOW w woj. opolskim - maj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</si>
</sst>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0.00\ &quot;zł&quot;"/>
    <numFmt numFmtId="166" formatCode="[$-415]General"/>
  </numFmts>
  <fonts count="20" x14ac:knownFonts="1">
    <font>
      <sz val="11"/>
      <color theme="1"/>
      <name val="Calibri"/>
      <family val="2"/>
      <charset val="238"/>
      <scheme val="minor"/>
    </font>
    <font>
      <b/>
      <sz val="11"/>
      <color theme="1"/>
      <name val="Calibri"/>
      <family val="2"/>
      <charset val="238"/>
      <scheme val="minor"/>
    </font>
    <font>
      <sz val="10"/>
      <name val="Arial CE"/>
      <charset val="238"/>
    </font>
    <font>
      <sz val="11"/>
      <name val="Calibri"/>
      <family val="2"/>
      <charset val="238"/>
      <scheme val="minor"/>
    </font>
    <font>
      <sz val="11"/>
      <color theme="1"/>
      <name val="Calibri"/>
      <family val="2"/>
      <charset val="238"/>
      <scheme val="minor"/>
    </font>
    <font>
      <sz val="12"/>
      <color theme="1"/>
      <name val="Calibri"/>
      <family val="2"/>
      <charset val="238"/>
      <scheme val="minor"/>
    </font>
    <font>
      <sz val="11"/>
      <color rgb="FF000000"/>
      <name val="Calibri"/>
      <family val="2"/>
      <charset val="238"/>
    </font>
    <font>
      <b/>
      <sz val="14"/>
      <name val="Calibri"/>
      <family val="2"/>
      <charset val="238"/>
      <scheme val="minor"/>
    </font>
    <font>
      <sz val="14"/>
      <name val="Calibri"/>
      <family val="2"/>
      <charset val="238"/>
      <scheme val="minor"/>
    </font>
    <font>
      <b/>
      <sz val="12"/>
      <color theme="1"/>
      <name val="Calibri"/>
      <family val="2"/>
      <charset val="238"/>
      <scheme val="minor"/>
    </font>
    <font>
      <sz val="12"/>
      <name val="Calibri"/>
      <family val="2"/>
      <charset val="238"/>
      <scheme val="minor"/>
    </font>
    <font>
      <sz val="10"/>
      <color theme="1"/>
      <name val="Calibri"/>
      <family val="2"/>
      <charset val="238"/>
      <scheme val="minor"/>
    </font>
    <font>
      <sz val="12"/>
      <color indexed="8"/>
      <name val="Calibri"/>
      <family val="2"/>
      <charset val="238"/>
    </font>
    <font>
      <b/>
      <sz val="12"/>
      <name val="Calibri"/>
      <family val="2"/>
      <charset val="238"/>
      <scheme val="minor"/>
    </font>
    <font>
      <sz val="12"/>
      <color rgb="FFFF0000"/>
      <name val="Calibri"/>
      <family val="2"/>
      <charset val="238"/>
      <scheme val="minor"/>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0"/>
      <color indexed="8"/>
      <name val="Calibri"/>
      <family val="2"/>
      <charset val="238"/>
    </font>
    <font>
      <sz val="10"/>
      <name val="Calibri"/>
      <family val="2"/>
      <charset val="238"/>
    </font>
  </fonts>
  <fills count="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s>
  <cellStyleXfs count="7">
    <xf numFmtId="0" fontId="0" fillId="0" borderId="0"/>
    <xf numFmtId="44" fontId="4" fillId="0" borderId="0" applyFont="0" applyFill="0" applyBorder="0" applyAlignment="0" applyProtection="0"/>
    <xf numFmtId="166" fontId="6" fillId="0" borderId="0" applyBorder="0" applyProtection="0"/>
    <xf numFmtId="0" fontId="4" fillId="0" borderId="0"/>
    <xf numFmtId="0" fontId="16" fillId="7" borderId="0" applyBorder="0" applyProtection="0"/>
    <xf numFmtId="0" fontId="15" fillId="6" borderId="0" applyNumberFormat="0" applyBorder="0" applyAlignment="0" applyProtection="0"/>
    <xf numFmtId="0" fontId="2" fillId="0" borderId="0"/>
  </cellStyleXfs>
  <cellXfs count="166">
    <xf numFmtId="0" fontId="0" fillId="0" borderId="0" xfId="0"/>
    <xf numFmtId="0" fontId="0" fillId="0" borderId="0" xfId="0"/>
    <xf numFmtId="4" fontId="0" fillId="0" borderId="0" xfId="0" applyNumberFormat="1"/>
    <xf numFmtId="0" fontId="2" fillId="0" borderId="0" xfId="0" applyFont="1" applyAlignment="1">
      <alignment horizontal="center" vertical="center"/>
    </xf>
    <xf numFmtId="0" fontId="2" fillId="0" borderId="0" xfId="0" applyFont="1"/>
    <xf numFmtId="0" fontId="3" fillId="0" borderId="0" xfId="0" applyFont="1" applyFill="1"/>
    <xf numFmtId="0" fontId="0" fillId="4" borderId="1" xfId="0" applyFont="1" applyFill="1" applyBorder="1" applyAlignment="1">
      <alignment horizontal="center"/>
    </xf>
    <xf numFmtId="0" fontId="1" fillId="0" borderId="0" xfId="0" applyFont="1"/>
    <xf numFmtId="0" fontId="3" fillId="0" borderId="0" xfId="0" applyFont="1"/>
    <xf numFmtId="0" fontId="0" fillId="0" borderId="0" xfId="0" applyAlignment="1">
      <alignment horizontal="center"/>
    </xf>
    <xf numFmtId="0" fontId="0" fillId="5" borderId="2" xfId="0" applyFill="1" applyBorder="1" applyAlignment="1">
      <alignment horizontal="center" vertical="center"/>
    </xf>
    <xf numFmtId="4" fontId="0" fillId="5" borderId="2" xfId="0" applyNumberFormat="1" applyFill="1" applyBorder="1" applyAlignment="1">
      <alignment horizontal="center" vertical="center"/>
    </xf>
    <xf numFmtId="0" fontId="7" fillId="0" borderId="0" xfId="0" applyFont="1"/>
    <xf numFmtId="0" fontId="8" fillId="0" borderId="0" xfId="0" applyFont="1"/>
    <xf numFmtId="49" fontId="3" fillId="0" borderId="2"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xf>
    <xf numFmtId="17" fontId="3" fillId="0" borderId="2" xfId="0" applyNumberFormat="1" applyFont="1" applyBorder="1" applyAlignment="1">
      <alignment horizontal="center" vertical="center" wrapText="1"/>
    </xf>
    <xf numFmtId="164" fontId="3" fillId="0" borderId="0" xfId="0" applyNumberFormat="1" applyFont="1" applyAlignment="1">
      <alignment horizontal="center" vertical="center"/>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0" fontId="12" fillId="2" borderId="5" xfId="0" applyFont="1" applyFill="1" applyBorder="1" applyAlignment="1">
      <alignment horizontal="center" vertical="center"/>
    </xf>
    <xf numFmtId="4" fontId="12" fillId="2"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9" fillId="3" borderId="2" xfId="0" applyFont="1" applyFill="1" applyBorder="1" applyAlignment="1">
      <alignment horizontal="left" vertical="center" wrapText="1"/>
    </xf>
    <xf numFmtId="0" fontId="5" fillId="3" borderId="2" xfId="0" applyFont="1" applyFill="1" applyBorder="1" applyAlignment="1">
      <alignment vertical="center" wrapText="1"/>
    </xf>
    <xf numFmtId="0" fontId="5" fillId="3" borderId="2" xfId="0" applyFont="1" applyFill="1" applyBorder="1" applyAlignment="1">
      <alignment horizontal="center" vertical="center" wrapText="1"/>
    </xf>
    <xf numFmtId="4"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wrapText="1"/>
    </xf>
    <xf numFmtId="4" fontId="2" fillId="0" borderId="0" xfId="0" applyNumberFormat="1" applyFont="1"/>
    <xf numFmtId="0" fontId="13" fillId="3" borderId="2" xfId="0" applyFont="1" applyFill="1" applyBorder="1" applyAlignment="1">
      <alignment horizontal="left" vertical="center" wrapText="1"/>
    </xf>
    <xf numFmtId="0" fontId="10" fillId="3" borderId="2" xfId="0" applyFont="1" applyFill="1" applyBorder="1" applyAlignment="1">
      <alignment horizontal="center" vertical="center" wrapText="1"/>
    </xf>
    <xf numFmtId="4" fontId="10" fillId="3" borderId="2"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17" fontId="10"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2" xfId="0" applyFont="1" applyFill="1" applyBorder="1" applyAlignment="1">
      <alignment vertical="top" wrapText="1"/>
    </xf>
    <xf numFmtId="0" fontId="14" fillId="3" borderId="2" xfId="0" applyFont="1" applyFill="1" applyBorder="1" applyAlignment="1">
      <alignment horizontal="center" vertical="center"/>
    </xf>
    <xf numFmtId="0" fontId="14" fillId="3" borderId="2" xfId="0" applyFont="1" applyFill="1" applyBorder="1" applyAlignment="1">
      <alignment horizontal="center" vertical="top"/>
    </xf>
    <xf numFmtId="4" fontId="5" fillId="3" borderId="2" xfId="0" applyNumberFormat="1" applyFont="1" applyFill="1" applyBorder="1" applyAlignment="1">
      <alignment horizontal="center" vertical="top"/>
    </xf>
    <xf numFmtId="0" fontId="0" fillId="0" borderId="4" xfId="0" applyBorder="1" applyAlignment="1">
      <alignment horizontal="center"/>
    </xf>
    <xf numFmtId="0" fontId="0" fillId="0" borderId="2" xfId="0"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0" fillId="0" borderId="2" xfId="0" applyBorder="1" applyAlignment="1">
      <alignment horizontal="center"/>
    </xf>
    <xf numFmtId="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17" fontId="10"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vertical="center" wrapText="1"/>
    </xf>
    <xf numFmtId="4" fontId="10" fillId="0" borderId="2" xfId="0" applyNumberFormat="1" applyFont="1" applyFill="1" applyBorder="1" applyAlignment="1">
      <alignment horizontal="center" vertical="center" wrapText="1"/>
    </xf>
    <xf numFmtId="0" fontId="10" fillId="0" borderId="2" xfId="0" applyFont="1" applyFill="1" applyBorder="1" applyAlignment="1">
      <alignment vertical="center"/>
    </xf>
    <xf numFmtId="2" fontId="10" fillId="0" borderId="2" xfId="0" applyNumberFormat="1" applyFont="1" applyFill="1" applyBorder="1" applyAlignment="1">
      <alignment horizontal="center" vertical="center"/>
    </xf>
    <xf numFmtId="0" fontId="10" fillId="0" borderId="2" xfId="0" applyFont="1" applyFill="1" applyBorder="1"/>
    <xf numFmtId="0" fontId="3" fillId="0" borderId="1" xfId="0" applyFont="1" applyFill="1" applyBorder="1" applyAlignment="1">
      <alignment horizontal="center" vertical="center" wrapText="1"/>
    </xf>
    <xf numFmtId="2" fontId="0" fillId="0" borderId="0" xfId="0" applyNumberFormat="1"/>
    <xf numFmtId="0" fontId="0" fillId="8" borderId="2" xfId="0" applyFill="1" applyBorder="1" applyAlignment="1">
      <alignment horizontal="center"/>
    </xf>
    <xf numFmtId="2" fontId="0" fillId="8" borderId="2" xfId="0" applyNumberFormat="1" applyFill="1" applyBorder="1" applyAlignment="1">
      <alignment horizontal="center"/>
    </xf>
    <xf numFmtId="0" fontId="0" fillId="8" borderId="2" xfId="0" applyFill="1" applyBorder="1"/>
    <xf numFmtId="4" fontId="0" fillId="0" borderId="2" xfId="0" applyNumberFormat="1" applyBorder="1" applyAlignment="1">
      <alignment horizontal="right" vertical="center"/>
    </xf>
    <xf numFmtId="4" fontId="0" fillId="0" borderId="2" xfId="0" applyNumberFormat="1" applyBorder="1" applyAlignment="1">
      <alignment horizontal="right"/>
    </xf>
    <xf numFmtId="3" fontId="0" fillId="0" borderId="2" xfId="0" applyNumberFormat="1" applyBorder="1" applyAlignment="1">
      <alignment horizontal="center"/>
    </xf>
    <xf numFmtId="0" fontId="0" fillId="8" borderId="2" xfId="0" applyFill="1" applyBorder="1" applyAlignment="1">
      <alignment wrapText="1"/>
    </xf>
    <xf numFmtId="0" fontId="0" fillId="3" borderId="2" xfId="0" applyFill="1" applyBorder="1" applyAlignment="1">
      <alignment horizontal="center" vertical="center"/>
    </xf>
    <xf numFmtId="4" fontId="0" fillId="3" borderId="2" xfId="0" applyNumberFormat="1" applyFill="1" applyBorder="1" applyAlignment="1">
      <alignment horizontal="right" vertical="center"/>
    </xf>
    <xf numFmtId="3" fontId="0" fillId="0" borderId="4" xfId="0" applyNumberFormat="1" applyBorder="1" applyAlignment="1">
      <alignment horizontal="center"/>
    </xf>
    <xf numFmtId="0" fontId="1" fillId="8" borderId="2" xfId="0" applyFont="1" applyFill="1" applyBorder="1"/>
    <xf numFmtId="0" fontId="1" fillId="0" borderId="2" xfId="0" applyFont="1" applyBorder="1" applyAlignment="1">
      <alignment horizontal="center"/>
    </xf>
    <xf numFmtId="4" fontId="1" fillId="0" borderId="2" xfId="0" applyNumberFormat="1" applyFont="1" applyBorder="1" applyAlignment="1">
      <alignment horizontal="right"/>
    </xf>
    <xf numFmtId="0" fontId="0" fillId="4" borderId="2" xfId="0" applyFill="1" applyBorder="1" applyAlignment="1">
      <alignment horizontal="center"/>
    </xf>
    <xf numFmtId="1"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8"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1" fontId="18" fillId="2" borderId="2" xfId="0" applyNumberFormat="1" applyFont="1" applyFill="1" applyBorder="1" applyAlignment="1">
      <alignment horizontal="center" vertical="center" wrapText="1"/>
    </xf>
    <xf numFmtId="0" fontId="18" fillId="2" borderId="5" xfId="0" applyFont="1" applyFill="1" applyBorder="1" applyAlignment="1">
      <alignment horizontal="center" vertical="center"/>
    </xf>
    <xf numFmtId="0" fontId="19" fillId="2" borderId="5" xfId="0" applyFont="1" applyFill="1" applyBorder="1" applyAlignment="1">
      <alignment horizontal="center" vertical="center"/>
    </xf>
    <xf numFmtId="4" fontId="18" fillId="2" borderId="2" xfId="0" applyNumberFormat="1" applyFont="1" applyFill="1" applyBorder="1" applyAlignment="1">
      <alignment horizontal="center" vertical="center" wrapText="1"/>
    </xf>
    <xf numFmtId="0" fontId="3" fillId="0" borderId="7" xfId="0" applyFont="1" applyBorder="1" applyAlignment="1">
      <alignment horizontal="center" vertical="center"/>
    </xf>
    <xf numFmtId="2" fontId="3" fillId="3"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xf>
    <xf numFmtId="0" fontId="11" fillId="0" borderId="0" xfId="0" applyFont="1"/>
    <xf numFmtId="0" fontId="0" fillId="8" borderId="2" xfId="0" applyFill="1" applyBorder="1" applyAlignment="1">
      <alignment vertical="center" wrapText="1"/>
    </xf>
    <xf numFmtId="0" fontId="5" fillId="3"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5" fillId="3" borderId="2" xfId="0" applyFont="1" applyFill="1" applyBorder="1"/>
    <xf numFmtId="0" fontId="5" fillId="3" borderId="2" xfId="0" applyFont="1" applyFill="1" applyBorder="1" applyAlignment="1">
      <alignment wrapText="1"/>
    </xf>
    <xf numFmtId="0" fontId="5" fillId="3" borderId="2" xfId="0" applyFont="1" applyFill="1" applyBorder="1" applyAlignment="1">
      <alignment vertical="top" wrapText="1"/>
    </xf>
    <xf numFmtId="0" fontId="5" fillId="3" borderId="2" xfId="0" applyFont="1" applyFill="1" applyBorder="1" applyAlignment="1">
      <alignment horizontal="center" vertical="top" wrapText="1"/>
    </xf>
    <xf numFmtId="4" fontId="10" fillId="0" borderId="2" xfId="0" applyNumberFormat="1" applyFont="1" applyFill="1" applyBorder="1" applyAlignment="1">
      <alignment vertical="center"/>
    </xf>
    <xf numFmtId="0" fontId="9" fillId="3" borderId="2" xfId="0" applyFont="1" applyFill="1" applyBorder="1" applyAlignment="1">
      <alignment vertical="center" wrapText="1"/>
    </xf>
    <xf numFmtId="0" fontId="13" fillId="0" borderId="2" xfId="0" applyFont="1" applyFill="1" applyBorder="1" applyAlignment="1">
      <alignment vertical="center" wrapText="1"/>
    </xf>
    <xf numFmtId="0" fontId="10" fillId="0" borderId="2" xfId="0" applyFont="1" applyFill="1" applyBorder="1" applyAlignment="1">
      <alignment vertical="top"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17" fontId="3" fillId="0" borderId="1" xfId="0" applyNumberFormat="1" applyFont="1" applyBorder="1" applyAlignment="1">
      <alignment horizontal="center" vertical="center" wrapText="1"/>
    </xf>
    <xf numFmtId="17"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4" fontId="3" fillId="0" borderId="5" xfId="0" applyNumberFormat="1"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4" fontId="3" fillId="0" borderId="1"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3" fillId="0" borderId="6" xfId="0" applyFont="1" applyFill="1" applyBorder="1" applyAlignment="1">
      <alignment horizontal="center" vertical="center" wrapText="1"/>
    </xf>
    <xf numFmtId="0" fontId="0" fillId="0" borderId="2" xfId="0" applyBorder="1" applyAlignment="1">
      <alignment horizontal="center" vertical="center"/>
    </xf>
    <xf numFmtId="0" fontId="0" fillId="4" borderId="2" xfId="0" applyFill="1" applyBorder="1" applyAlignment="1">
      <alignment horizontal="center"/>
    </xf>
    <xf numFmtId="0" fontId="3" fillId="0" borderId="2" xfId="0" applyFont="1" applyBorder="1" applyAlignment="1">
      <alignment horizontal="center" vertical="center"/>
    </xf>
    <xf numFmtId="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0" borderId="4" xfId="0" applyFont="1" applyBorder="1" applyAlignment="1">
      <alignment horizontal="center"/>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0" fillId="0" borderId="8" xfId="0" applyBorder="1" applyAlignment="1">
      <alignment horizontal="right"/>
    </xf>
    <xf numFmtId="4" fontId="18" fillId="2" borderId="2"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4" fontId="3" fillId="0" borderId="6" xfId="0" applyNumberFormat="1" applyFont="1" applyFill="1" applyBorder="1" applyAlignment="1">
      <alignment horizontal="center" vertical="center" wrapText="1"/>
    </xf>
    <xf numFmtId="4" fontId="0" fillId="0" borderId="5" xfId="0" applyNumberForma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4" borderId="3" xfId="0" applyFont="1" applyFill="1" applyBorder="1" applyAlignment="1">
      <alignment horizontal="center"/>
    </xf>
    <xf numFmtId="0" fontId="0" fillId="4" borderId="4" xfId="0" applyFont="1" applyFill="1" applyBorder="1" applyAlignment="1">
      <alignment horizontal="center"/>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5" fillId="0" borderId="4" xfId="0" applyFont="1" applyBorder="1" applyAlignment="1">
      <alignment horizontal="center"/>
    </xf>
    <xf numFmtId="4" fontId="12" fillId="2" borderId="2" xfId="0" applyNumberFormat="1" applyFont="1" applyFill="1" applyBorder="1" applyAlignment="1">
      <alignment horizontal="center" vertical="center" wrapText="1"/>
    </xf>
  </cellXfs>
  <cellStyles count="7">
    <cellStyle name="Excel Built-in Bad" xfId="4"/>
    <cellStyle name="Excel Built-in Normal" xfId="2"/>
    <cellStyle name="Normalny" xfId="0" builtinId="0"/>
    <cellStyle name="Normalny 2" xfId="3"/>
    <cellStyle name="Normalny 3" xfId="6"/>
    <cellStyle name="Walutowy 2" xfId="1"/>
    <cellStyle name="Zły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2"/>
  <sheetViews>
    <sheetView workbookViewId="0">
      <selection activeCell="G20" sqref="G20"/>
    </sheetView>
  </sheetViews>
  <sheetFormatPr defaultRowHeight="15" x14ac:dyDescent="0.25"/>
  <cols>
    <col min="1" max="1" width="9.140625" style="1"/>
    <col min="2" max="2" width="37.42578125" style="1" customWidth="1"/>
    <col min="3" max="3" width="9.140625" style="1"/>
    <col min="4" max="4" width="22.85546875" style="66" customWidth="1"/>
    <col min="5" max="16384" width="9.140625" style="1"/>
  </cols>
  <sheetData>
    <row r="1" spans="2:4" x14ac:dyDescent="0.25">
      <c r="B1" s="1" t="s">
        <v>262</v>
      </c>
    </row>
    <row r="2" spans="2:4" x14ac:dyDescent="0.25">
      <c r="B2" s="1" t="s">
        <v>261</v>
      </c>
    </row>
    <row r="3" spans="2:4" x14ac:dyDescent="0.25">
      <c r="B3" s="1" t="s">
        <v>210</v>
      </c>
    </row>
    <row r="5" spans="2:4" x14ac:dyDescent="0.25">
      <c r="B5" s="106"/>
      <c r="C5" s="107" t="s">
        <v>211</v>
      </c>
      <c r="D5" s="108"/>
    </row>
    <row r="6" spans="2:4" x14ac:dyDescent="0.25">
      <c r="B6" s="106"/>
      <c r="C6" s="67" t="s">
        <v>174</v>
      </c>
      <c r="D6" s="68" t="s">
        <v>38</v>
      </c>
    </row>
    <row r="7" spans="2:4" x14ac:dyDescent="0.25">
      <c r="B7" s="69" t="s">
        <v>175</v>
      </c>
      <c r="C7" s="46">
        <v>12</v>
      </c>
      <c r="D7" s="70">
        <v>400000</v>
      </c>
    </row>
    <row r="8" spans="2:4" x14ac:dyDescent="0.25">
      <c r="B8" s="69" t="s">
        <v>176</v>
      </c>
      <c r="C8" s="46">
        <v>9</v>
      </c>
      <c r="D8" s="70">
        <v>290000</v>
      </c>
    </row>
    <row r="9" spans="2:4" x14ac:dyDescent="0.25">
      <c r="B9" s="69" t="s">
        <v>177</v>
      </c>
      <c r="C9" s="51">
        <v>10</v>
      </c>
      <c r="D9" s="71">
        <v>540000</v>
      </c>
    </row>
    <row r="10" spans="2:4" x14ac:dyDescent="0.25">
      <c r="B10" s="69" t="s">
        <v>178</v>
      </c>
      <c r="C10" s="51">
        <v>9</v>
      </c>
      <c r="D10" s="71">
        <v>210000</v>
      </c>
    </row>
    <row r="11" spans="2:4" x14ac:dyDescent="0.25">
      <c r="B11" s="69" t="s">
        <v>179</v>
      </c>
      <c r="C11" s="51">
        <v>4</v>
      </c>
      <c r="D11" s="71">
        <v>385000</v>
      </c>
    </row>
    <row r="12" spans="2:4" x14ac:dyDescent="0.25">
      <c r="B12" s="69" t="s">
        <v>180</v>
      </c>
      <c r="C12" s="51">
        <v>1</v>
      </c>
      <c r="D12" s="71">
        <v>40000</v>
      </c>
    </row>
    <row r="13" spans="2:4" x14ac:dyDescent="0.25">
      <c r="B13" s="69" t="s">
        <v>181</v>
      </c>
      <c r="C13" s="51">
        <v>11</v>
      </c>
      <c r="D13" s="71">
        <v>800000</v>
      </c>
    </row>
    <row r="14" spans="2:4" x14ac:dyDescent="0.25">
      <c r="B14" s="69" t="s">
        <v>182</v>
      </c>
      <c r="C14" s="51">
        <v>7</v>
      </c>
      <c r="D14" s="71">
        <v>400000</v>
      </c>
    </row>
    <row r="15" spans="2:4" x14ac:dyDescent="0.25">
      <c r="B15" s="69" t="s">
        <v>183</v>
      </c>
      <c r="C15" s="72">
        <v>6</v>
      </c>
      <c r="D15" s="71">
        <v>485000</v>
      </c>
    </row>
    <row r="16" spans="2:4" x14ac:dyDescent="0.25">
      <c r="B16" s="69" t="s">
        <v>184</v>
      </c>
      <c r="C16" s="51">
        <v>15</v>
      </c>
      <c r="D16" s="71">
        <v>460000</v>
      </c>
    </row>
    <row r="17" spans="2:4" x14ac:dyDescent="0.25">
      <c r="B17" s="69" t="s">
        <v>185</v>
      </c>
      <c r="C17" s="44">
        <v>3</v>
      </c>
      <c r="D17" s="71">
        <v>340000</v>
      </c>
    </row>
    <row r="18" spans="2:4" x14ac:dyDescent="0.25">
      <c r="B18" s="69" t="s">
        <v>186</v>
      </c>
      <c r="C18" s="44">
        <v>1</v>
      </c>
      <c r="D18" s="71">
        <v>85000</v>
      </c>
    </row>
    <row r="19" spans="2:4" x14ac:dyDescent="0.25">
      <c r="B19" s="69" t="s">
        <v>187</v>
      </c>
      <c r="C19" s="44">
        <v>6</v>
      </c>
      <c r="D19" s="71">
        <v>180000</v>
      </c>
    </row>
    <row r="20" spans="2:4" x14ac:dyDescent="0.25">
      <c r="B20" s="69" t="s">
        <v>188</v>
      </c>
      <c r="C20" s="44">
        <v>12</v>
      </c>
      <c r="D20" s="71">
        <v>505000</v>
      </c>
    </row>
    <row r="21" spans="2:4" x14ac:dyDescent="0.25">
      <c r="B21" s="69" t="s">
        <v>189</v>
      </c>
      <c r="C21" s="44">
        <v>8</v>
      </c>
      <c r="D21" s="71">
        <v>270000</v>
      </c>
    </row>
    <row r="22" spans="2:4" x14ac:dyDescent="0.25">
      <c r="B22" s="69" t="s">
        <v>190</v>
      </c>
      <c r="C22" s="44">
        <v>11</v>
      </c>
      <c r="D22" s="71">
        <v>335000</v>
      </c>
    </row>
    <row r="23" spans="2:4" x14ac:dyDescent="0.25">
      <c r="B23" s="95" t="s">
        <v>260</v>
      </c>
      <c r="C23" s="74">
        <v>19</v>
      </c>
      <c r="D23" s="75">
        <v>10284310</v>
      </c>
    </row>
    <row r="24" spans="2:4" ht="30" x14ac:dyDescent="0.25">
      <c r="B24" s="73" t="s">
        <v>209</v>
      </c>
      <c r="C24" s="46">
        <v>1</v>
      </c>
      <c r="D24" s="70">
        <v>100000</v>
      </c>
    </row>
    <row r="25" spans="2:4" ht="30" x14ac:dyDescent="0.25">
      <c r="B25" s="73" t="s">
        <v>208</v>
      </c>
      <c r="C25" s="46">
        <v>17</v>
      </c>
      <c r="D25" s="70">
        <v>1769000</v>
      </c>
    </row>
    <row r="26" spans="2:4" x14ac:dyDescent="0.25">
      <c r="B26" s="69" t="s">
        <v>191</v>
      </c>
      <c r="C26" s="51">
        <v>6</v>
      </c>
      <c r="D26" s="71">
        <v>240000</v>
      </c>
    </row>
    <row r="27" spans="2:4" x14ac:dyDescent="0.25">
      <c r="B27" s="69" t="s">
        <v>192</v>
      </c>
      <c r="C27" s="72">
        <v>5</v>
      </c>
      <c r="D27" s="71">
        <v>370000</v>
      </c>
    </row>
    <row r="28" spans="2:4" x14ac:dyDescent="0.25">
      <c r="B28" s="69" t="s">
        <v>193</v>
      </c>
      <c r="C28" s="76">
        <v>16</v>
      </c>
      <c r="D28" s="71">
        <v>340000</v>
      </c>
    </row>
    <row r="29" spans="2:4" x14ac:dyDescent="0.25">
      <c r="B29" s="69" t="s">
        <v>194</v>
      </c>
      <c r="C29" s="76">
        <v>9</v>
      </c>
      <c r="D29" s="71">
        <v>287000</v>
      </c>
    </row>
    <row r="30" spans="2:4" x14ac:dyDescent="0.25">
      <c r="B30" s="69" t="s">
        <v>195</v>
      </c>
      <c r="C30" s="76">
        <v>8</v>
      </c>
      <c r="D30" s="71">
        <v>290000</v>
      </c>
    </row>
    <row r="31" spans="2:4" x14ac:dyDescent="0.25">
      <c r="B31" s="69" t="s">
        <v>196</v>
      </c>
      <c r="C31" s="76">
        <v>10</v>
      </c>
      <c r="D31" s="71">
        <v>391000</v>
      </c>
    </row>
    <row r="32" spans="2:4" x14ac:dyDescent="0.25">
      <c r="B32" s="69" t="s">
        <v>197</v>
      </c>
      <c r="C32" s="76">
        <v>21</v>
      </c>
      <c r="D32" s="71">
        <v>420000</v>
      </c>
    </row>
    <row r="33" spans="2:4" x14ac:dyDescent="0.25">
      <c r="B33" s="69" t="s">
        <v>198</v>
      </c>
      <c r="C33" s="76">
        <v>21</v>
      </c>
      <c r="D33" s="71">
        <v>407300</v>
      </c>
    </row>
    <row r="34" spans="2:4" x14ac:dyDescent="0.25">
      <c r="B34" s="69" t="s">
        <v>199</v>
      </c>
      <c r="C34" s="76">
        <v>3</v>
      </c>
      <c r="D34" s="71">
        <v>253607</v>
      </c>
    </row>
    <row r="35" spans="2:4" x14ac:dyDescent="0.25">
      <c r="B35" s="69" t="s">
        <v>200</v>
      </c>
      <c r="C35" s="76">
        <v>9</v>
      </c>
      <c r="D35" s="71">
        <v>448000</v>
      </c>
    </row>
    <row r="36" spans="2:4" x14ac:dyDescent="0.25">
      <c r="B36" s="69" t="s">
        <v>201</v>
      </c>
      <c r="C36" s="76">
        <v>5</v>
      </c>
      <c r="D36" s="71">
        <v>379000</v>
      </c>
    </row>
    <row r="37" spans="2:4" x14ac:dyDescent="0.25">
      <c r="B37" s="69" t="s">
        <v>202</v>
      </c>
      <c r="C37" s="76">
        <v>14</v>
      </c>
      <c r="D37" s="71">
        <v>950000</v>
      </c>
    </row>
    <row r="38" spans="2:4" x14ac:dyDescent="0.25">
      <c r="B38" s="69" t="s">
        <v>203</v>
      </c>
      <c r="C38" s="76">
        <v>7</v>
      </c>
      <c r="D38" s="71">
        <v>419032.08999999997</v>
      </c>
    </row>
    <row r="39" spans="2:4" x14ac:dyDescent="0.25">
      <c r="B39" s="69" t="s">
        <v>204</v>
      </c>
      <c r="C39" s="76">
        <v>6</v>
      </c>
      <c r="D39" s="71">
        <v>492200</v>
      </c>
    </row>
    <row r="40" spans="2:4" x14ac:dyDescent="0.25">
      <c r="B40" s="69" t="s">
        <v>205</v>
      </c>
      <c r="C40" s="76">
        <v>6</v>
      </c>
      <c r="D40" s="71">
        <v>300000</v>
      </c>
    </row>
    <row r="41" spans="2:4" x14ac:dyDescent="0.25">
      <c r="B41" s="69" t="s">
        <v>206</v>
      </c>
      <c r="C41" s="51">
        <v>9</v>
      </c>
      <c r="D41" s="71">
        <v>340000</v>
      </c>
    </row>
    <row r="42" spans="2:4" x14ac:dyDescent="0.25">
      <c r="B42" s="77" t="s">
        <v>207</v>
      </c>
      <c r="C42" s="78">
        <v>317</v>
      </c>
      <c r="D42" s="79">
        <v>24205449.09</v>
      </c>
    </row>
  </sheetData>
  <mergeCells count="2">
    <mergeCell ref="B5:B6"/>
    <mergeCell ref="C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zoomScale="70" zoomScaleNormal="70" workbookViewId="0">
      <selection activeCell="A3" sqref="A3"/>
    </sheetView>
  </sheetViews>
  <sheetFormatPr defaultRowHeight="15" x14ac:dyDescent="0.25"/>
  <cols>
    <col min="1" max="1" width="4.7109375" style="1" customWidth="1"/>
    <col min="2" max="2" width="8.85546875" style="1" customWidth="1"/>
    <col min="3" max="3" width="6.5703125" style="1" customWidth="1"/>
    <col min="4" max="4" width="9.7109375" style="1" customWidth="1"/>
    <col min="5" max="5" width="45.7109375" style="8" customWidth="1"/>
    <col min="6" max="6" width="50.28515625" style="1" customWidth="1"/>
    <col min="7" max="7" width="35.7109375" style="1" customWidth="1"/>
    <col min="8" max="8" width="19.28515625" style="1" customWidth="1"/>
    <col min="9" max="9" width="10.42578125" style="1" customWidth="1"/>
    <col min="10" max="10" width="33.85546875" style="9" customWidth="1"/>
    <col min="11" max="11" width="8.85546875" style="1" customWidth="1"/>
    <col min="12" max="12" width="14.5703125" style="1" customWidth="1"/>
    <col min="13" max="14" width="11.7109375" style="2" customWidth="1"/>
    <col min="15" max="16" width="12.5703125" style="2" customWidth="1"/>
    <col min="17" max="17" width="20.140625" style="1" customWidth="1"/>
    <col min="18" max="18" width="1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2" t="s">
        <v>264</v>
      </c>
    </row>
    <row r="3" spans="1:19" x14ac:dyDescent="0.25">
      <c r="A3" s="7"/>
      <c r="J3" s="141"/>
      <c r="K3" s="141"/>
      <c r="L3" s="141"/>
      <c r="M3" s="141"/>
      <c r="N3" s="141"/>
      <c r="O3" s="141"/>
      <c r="P3" s="141"/>
      <c r="Q3" s="141"/>
      <c r="R3" s="141"/>
    </row>
    <row r="4" spans="1:19" s="4" customFormat="1" ht="42" customHeight="1" x14ac:dyDescent="0.2">
      <c r="A4" s="132" t="s">
        <v>213</v>
      </c>
      <c r="B4" s="137" t="s">
        <v>1</v>
      </c>
      <c r="C4" s="137" t="s">
        <v>2</v>
      </c>
      <c r="D4" s="137" t="s">
        <v>3</v>
      </c>
      <c r="E4" s="139" t="s">
        <v>4</v>
      </c>
      <c r="F4" s="132" t="s">
        <v>5</v>
      </c>
      <c r="G4" s="132" t="s">
        <v>6</v>
      </c>
      <c r="H4" s="134" t="s">
        <v>7</v>
      </c>
      <c r="I4" s="134"/>
      <c r="J4" s="132" t="s">
        <v>8</v>
      </c>
      <c r="K4" s="135" t="s">
        <v>9</v>
      </c>
      <c r="L4" s="136"/>
      <c r="M4" s="142" t="s">
        <v>10</v>
      </c>
      <c r="N4" s="142"/>
      <c r="O4" s="142" t="s">
        <v>11</v>
      </c>
      <c r="P4" s="142"/>
      <c r="Q4" s="132" t="s">
        <v>12</v>
      </c>
      <c r="R4" s="137" t="s">
        <v>13</v>
      </c>
      <c r="S4" s="3"/>
    </row>
    <row r="5" spans="1:19" s="4" customFormat="1" ht="12.75" x14ac:dyDescent="0.2">
      <c r="A5" s="133"/>
      <c r="B5" s="138"/>
      <c r="C5" s="138"/>
      <c r="D5" s="138"/>
      <c r="E5" s="140"/>
      <c r="F5" s="133"/>
      <c r="G5" s="133"/>
      <c r="H5" s="85" t="s">
        <v>14</v>
      </c>
      <c r="I5" s="85" t="s">
        <v>15</v>
      </c>
      <c r="J5" s="133"/>
      <c r="K5" s="86">
        <v>2020</v>
      </c>
      <c r="L5" s="86">
        <v>2021</v>
      </c>
      <c r="M5" s="87">
        <v>2020</v>
      </c>
      <c r="N5" s="87">
        <v>2021</v>
      </c>
      <c r="O5" s="87">
        <v>2020</v>
      </c>
      <c r="P5" s="87">
        <v>2021</v>
      </c>
      <c r="Q5" s="133"/>
      <c r="R5" s="138"/>
      <c r="S5" s="3"/>
    </row>
    <row r="6" spans="1:19" s="4" customFormat="1" ht="12.75" x14ac:dyDescent="0.2">
      <c r="A6" s="88" t="s">
        <v>16</v>
      </c>
      <c r="B6" s="85" t="s">
        <v>17</v>
      </c>
      <c r="C6" s="85" t="s">
        <v>18</v>
      </c>
      <c r="D6" s="85" t="s">
        <v>19</v>
      </c>
      <c r="E6" s="89" t="s">
        <v>20</v>
      </c>
      <c r="F6" s="88" t="s">
        <v>21</v>
      </c>
      <c r="G6" s="88" t="s">
        <v>22</v>
      </c>
      <c r="H6" s="85" t="s">
        <v>23</v>
      </c>
      <c r="I6" s="85" t="s">
        <v>24</v>
      </c>
      <c r="J6" s="88" t="s">
        <v>25</v>
      </c>
      <c r="K6" s="86" t="s">
        <v>26</v>
      </c>
      <c r="L6" s="86" t="s">
        <v>27</v>
      </c>
      <c r="M6" s="90" t="s">
        <v>28</v>
      </c>
      <c r="N6" s="90" t="s">
        <v>29</v>
      </c>
      <c r="O6" s="90" t="s">
        <v>30</v>
      </c>
      <c r="P6" s="90" t="s">
        <v>31</v>
      </c>
      <c r="Q6" s="88" t="s">
        <v>32</v>
      </c>
      <c r="R6" s="85" t="s">
        <v>33</v>
      </c>
      <c r="S6" s="3"/>
    </row>
    <row r="7" spans="1:19" s="8" customFormat="1" ht="30" x14ac:dyDescent="0.25">
      <c r="A7" s="115">
        <v>1</v>
      </c>
      <c r="B7" s="143" t="s">
        <v>212</v>
      </c>
      <c r="C7" s="115">
        <v>5</v>
      </c>
      <c r="D7" s="115">
        <v>4</v>
      </c>
      <c r="E7" s="145" t="s">
        <v>214</v>
      </c>
      <c r="F7" s="145" t="s">
        <v>215</v>
      </c>
      <c r="G7" s="130" t="s">
        <v>216</v>
      </c>
      <c r="H7" s="18" t="s">
        <v>217</v>
      </c>
      <c r="I7" s="14" t="s">
        <v>218</v>
      </c>
      <c r="J7" s="130" t="s">
        <v>219</v>
      </c>
      <c r="K7" s="111" t="s">
        <v>34</v>
      </c>
      <c r="L7" s="111" t="s">
        <v>39</v>
      </c>
      <c r="M7" s="113">
        <v>24000</v>
      </c>
      <c r="N7" s="111"/>
      <c r="O7" s="113">
        <v>24000</v>
      </c>
      <c r="P7" s="111" t="s">
        <v>39</v>
      </c>
      <c r="Q7" s="130" t="s">
        <v>220</v>
      </c>
      <c r="R7" s="130" t="s">
        <v>221</v>
      </c>
      <c r="S7" s="19"/>
    </row>
    <row r="8" spans="1:19" s="8" customFormat="1" ht="30" x14ac:dyDescent="0.25">
      <c r="A8" s="116"/>
      <c r="B8" s="144"/>
      <c r="C8" s="116"/>
      <c r="D8" s="116"/>
      <c r="E8" s="146"/>
      <c r="F8" s="146"/>
      <c r="G8" s="131"/>
      <c r="H8" s="18" t="s">
        <v>222</v>
      </c>
      <c r="I8" s="14" t="s">
        <v>46</v>
      </c>
      <c r="J8" s="131"/>
      <c r="K8" s="112"/>
      <c r="L8" s="112"/>
      <c r="M8" s="114"/>
      <c r="N8" s="112"/>
      <c r="O8" s="114"/>
      <c r="P8" s="112"/>
      <c r="Q8" s="131"/>
      <c r="R8" s="131"/>
      <c r="S8" s="19"/>
    </row>
    <row r="9" spans="1:19" s="8" customFormat="1" ht="180" x14ac:dyDescent="0.25">
      <c r="A9" s="53">
        <v>2</v>
      </c>
      <c r="B9" s="53" t="s">
        <v>212</v>
      </c>
      <c r="C9" s="84">
        <v>2</v>
      </c>
      <c r="D9" s="83">
        <v>10</v>
      </c>
      <c r="E9" s="49" t="s">
        <v>223</v>
      </c>
      <c r="F9" s="49" t="s">
        <v>224</v>
      </c>
      <c r="G9" s="48" t="s">
        <v>225</v>
      </c>
      <c r="H9" s="48" t="s">
        <v>226</v>
      </c>
      <c r="I9" s="48">
        <v>1</v>
      </c>
      <c r="J9" s="48" t="s">
        <v>227</v>
      </c>
      <c r="K9" s="18" t="s">
        <v>48</v>
      </c>
      <c r="L9" s="18" t="s">
        <v>39</v>
      </c>
      <c r="M9" s="52">
        <v>60000</v>
      </c>
      <c r="N9" s="18"/>
      <c r="O9" s="52">
        <v>60000</v>
      </c>
      <c r="P9" s="18" t="s">
        <v>39</v>
      </c>
      <c r="Q9" s="48" t="s">
        <v>220</v>
      </c>
      <c r="R9" s="48" t="s">
        <v>221</v>
      </c>
      <c r="S9" s="19"/>
    </row>
    <row r="10" spans="1:19" s="8" customFormat="1" ht="285" x14ac:dyDescent="0.25">
      <c r="A10" s="91">
        <v>3</v>
      </c>
      <c r="B10" s="53" t="s">
        <v>212</v>
      </c>
      <c r="C10" s="53" t="s">
        <v>228</v>
      </c>
      <c r="D10" s="48">
        <v>10</v>
      </c>
      <c r="E10" s="49" t="s">
        <v>229</v>
      </c>
      <c r="F10" s="49" t="s">
        <v>230</v>
      </c>
      <c r="G10" s="48" t="s">
        <v>231</v>
      </c>
      <c r="H10" s="82" t="s">
        <v>232</v>
      </c>
      <c r="I10" s="92" t="s">
        <v>233</v>
      </c>
      <c r="J10" s="48" t="s">
        <v>234</v>
      </c>
      <c r="K10" s="18" t="s">
        <v>48</v>
      </c>
      <c r="L10" s="18" t="s">
        <v>39</v>
      </c>
      <c r="M10" s="52">
        <v>50000</v>
      </c>
      <c r="N10" s="18"/>
      <c r="O10" s="52">
        <v>50000</v>
      </c>
      <c r="P10" s="18" t="s">
        <v>39</v>
      </c>
      <c r="Q10" s="15" t="s">
        <v>220</v>
      </c>
      <c r="R10" s="15" t="s">
        <v>221</v>
      </c>
      <c r="S10" s="19"/>
    </row>
    <row r="11" spans="1:19" s="8" customFormat="1" x14ac:dyDescent="0.25">
      <c r="A11" s="115">
        <v>4</v>
      </c>
      <c r="B11" s="115" t="s">
        <v>212</v>
      </c>
      <c r="C11" s="115">
        <v>1</v>
      </c>
      <c r="D11" s="130">
        <v>13</v>
      </c>
      <c r="E11" s="145" t="s">
        <v>235</v>
      </c>
      <c r="F11" s="145" t="s">
        <v>236</v>
      </c>
      <c r="G11" s="130" t="s">
        <v>237</v>
      </c>
      <c r="H11" s="82" t="s">
        <v>238</v>
      </c>
      <c r="I11" s="81">
        <v>9</v>
      </c>
      <c r="J11" s="130" t="s">
        <v>239</v>
      </c>
      <c r="K11" s="111" t="s">
        <v>48</v>
      </c>
      <c r="L11" s="111" t="s">
        <v>39</v>
      </c>
      <c r="M11" s="113">
        <v>15000</v>
      </c>
      <c r="N11" s="111" t="s">
        <v>39</v>
      </c>
      <c r="O11" s="113">
        <v>15000</v>
      </c>
      <c r="P11" s="111" t="s">
        <v>39</v>
      </c>
      <c r="Q11" s="109" t="s">
        <v>220</v>
      </c>
      <c r="R11" s="109" t="s">
        <v>221</v>
      </c>
      <c r="S11" s="19"/>
    </row>
    <row r="12" spans="1:19" s="8" customFormat="1" ht="30" x14ac:dyDescent="0.25">
      <c r="A12" s="116"/>
      <c r="B12" s="116"/>
      <c r="C12" s="116"/>
      <c r="D12" s="131"/>
      <c r="E12" s="146"/>
      <c r="F12" s="146"/>
      <c r="G12" s="131"/>
      <c r="H12" s="82" t="s">
        <v>240</v>
      </c>
      <c r="I12" s="81">
        <v>225</v>
      </c>
      <c r="J12" s="131"/>
      <c r="K12" s="112"/>
      <c r="L12" s="112"/>
      <c r="M12" s="114"/>
      <c r="N12" s="112"/>
      <c r="O12" s="114"/>
      <c r="P12" s="112"/>
      <c r="Q12" s="110"/>
      <c r="R12" s="110"/>
      <c r="S12" s="19"/>
    </row>
    <row r="13" spans="1:19" s="8" customFormat="1" x14ac:dyDescent="0.25">
      <c r="A13" s="119">
        <v>5</v>
      </c>
      <c r="B13" s="119" t="s">
        <v>212</v>
      </c>
      <c r="C13" s="119">
        <v>1</v>
      </c>
      <c r="D13" s="119">
        <v>6</v>
      </c>
      <c r="E13" s="119" t="s">
        <v>241</v>
      </c>
      <c r="F13" s="147" t="s">
        <v>250</v>
      </c>
      <c r="G13" s="119" t="s">
        <v>242</v>
      </c>
      <c r="H13" s="119" t="s">
        <v>243</v>
      </c>
      <c r="I13" s="119">
        <v>2</v>
      </c>
      <c r="J13" s="119" t="s">
        <v>251</v>
      </c>
      <c r="K13" s="119" t="s">
        <v>34</v>
      </c>
      <c r="L13" s="119" t="s">
        <v>39</v>
      </c>
      <c r="M13" s="117">
        <f>146000+55000</f>
        <v>201000</v>
      </c>
      <c r="N13" s="119" t="s">
        <v>39</v>
      </c>
      <c r="O13" s="117">
        <f>M13</f>
        <v>201000</v>
      </c>
      <c r="P13" s="119" t="s">
        <v>39</v>
      </c>
      <c r="Q13" s="119" t="s">
        <v>220</v>
      </c>
      <c r="R13" s="119" t="s">
        <v>221</v>
      </c>
      <c r="S13" s="19"/>
    </row>
    <row r="14" spans="1:19" s="8" customFormat="1" x14ac:dyDescent="0.25">
      <c r="A14" s="125"/>
      <c r="B14" s="125"/>
      <c r="C14" s="125"/>
      <c r="D14" s="125"/>
      <c r="E14" s="125"/>
      <c r="F14" s="148"/>
      <c r="G14" s="125"/>
      <c r="H14" s="125"/>
      <c r="I14" s="125"/>
      <c r="J14" s="125"/>
      <c r="K14" s="125"/>
      <c r="L14" s="125"/>
      <c r="M14" s="150"/>
      <c r="N14" s="125"/>
      <c r="O14" s="125"/>
      <c r="P14" s="125"/>
      <c r="Q14" s="125"/>
      <c r="R14" s="125"/>
      <c r="S14" s="19"/>
    </row>
    <row r="15" spans="1:19" s="8" customFormat="1" x14ac:dyDescent="0.25">
      <c r="A15" s="125"/>
      <c r="B15" s="125"/>
      <c r="C15" s="125"/>
      <c r="D15" s="125"/>
      <c r="E15" s="125"/>
      <c r="F15" s="148"/>
      <c r="G15" s="120"/>
      <c r="H15" s="120"/>
      <c r="I15" s="120"/>
      <c r="J15" s="125"/>
      <c r="K15" s="125"/>
      <c r="L15" s="125"/>
      <c r="M15" s="150"/>
      <c r="N15" s="125"/>
      <c r="O15" s="125"/>
      <c r="P15" s="125"/>
      <c r="Q15" s="125"/>
      <c r="R15" s="125"/>
      <c r="S15" s="19"/>
    </row>
    <row r="16" spans="1:19" s="8" customFormat="1" ht="30" x14ac:dyDescent="0.25">
      <c r="A16" s="125"/>
      <c r="B16" s="125"/>
      <c r="C16" s="125"/>
      <c r="D16" s="125"/>
      <c r="E16" s="125"/>
      <c r="F16" s="148"/>
      <c r="G16" s="54" t="s">
        <v>244</v>
      </c>
      <c r="H16" s="54" t="s">
        <v>232</v>
      </c>
      <c r="I16" s="54">
        <v>1</v>
      </c>
      <c r="J16" s="125"/>
      <c r="K16" s="125"/>
      <c r="L16" s="125"/>
      <c r="M16" s="150"/>
      <c r="N16" s="125"/>
      <c r="O16" s="125"/>
      <c r="P16" s="125"/>
      <c r="Q16" s="125"/>
      <c r="R16" s="125"/>
      <c r="S16" s="19"/>
    </row>
    <row r="17" spans="1:19" s="8" customFormat="1" ht="30" x14ac:dyDescent="0.25">
      <c r="A17" s="125"/>
      <c r="B17" s="125"/>
      <c r="C17" s="125"/>
      <c r="D17" s="125"/>
      <c r="E17" s="125"/>
      <c r="F17" s="148"/>
      <c r="G17" s="54" t="s">
        <v>245</v>
      </c>
      <c r="H17" s="54" t="s">
        <v>232</v>
      </c>
      <c r="I17" s="54">
        <v>1</v>
      </c>
      <c r="J17" s="125"/>
      <c r="K17" s="125"/>
      <c r="L17" s="125"/>
      <c r="M17" s="150"/>
      <c r="N17" s="125"/>
      <c r="O17" s="125"/>
      <c r="P17" s="125"/>
      <c r="Q17" s="125"/>
      <c r="R17" s="125"/>
      <c r="S17" s="19"/>
    </row>
    <row r="18" spans="1:19" s="8" customFormat="1" ht="30" x14ac:dyDescent="0.25">
      <c r="A18" s="125"/>
      <c r="B18" s="125"/>
      <c r="C18" s="125"/>
      <c r="D18" s="125"/>
      <c r="E18" s="125"/>
      <c r="F18" s="148"/>
      <c r="G18" s="65" t="s">
        <v>225</v>
      </c>
      <c r="H18" s="54" t="s">
        <v>139</v>
      </c>
      <c r="I18" s="54">
        <v>1</v>
      </c>
      <c r="J18" s="125"/>
      <c r="K18" s="125"/>
      <c r="L18" s="125"/>
      <c r="M18" s="150"/>
      <c r="N18" s="125"/>
      <c r="O18" s="125"/>
      <c r="P18" s="125"/>
      <c r="Q18" s="125"/>
      <c r="R18" s="125"/>
      <c r="S18" s="19"/>
    </row>
    <row r="19" spans="1:19" s="8" customFormat="1" ht="45" x14ac:dyDescent="0.25">
      <c r="A19" s="125"/>
      <c r="B19" s="125"/>
      <c r="C19" s="125"/>
      <c r="D19" s="125"/>
      <c r="E19" s="125"/>
      <c r="F19" s="148"/>
      <c r="G19" s="65" t="s">
        <v>246</v>
      </c>
      <c r="H19" s="54" t="s">
        <v>247</v>
      </c>
      <c r="I19" s="54">
        <v>35</v>
      </c>
      <c r="J19" s="125"/>
      <c r="K19" s="125"/>
      <c r="L19" s="125"/>
      <c r="M19" s="150"/>
      <c r="N19" s="125"/>
      <c r="O19" s="125"/>
      <c r="P19" s="125"/>
      <c r="Q19" s="125"/>
      <c r="R19" s="125"/>
      <c r="S19" s="19"/>
    </row>
    <row r="20" spans="1:19" s="8" customFormat="1" ht="45" x14ac:dyDescent="0.25">
      <c r="A20" s="125"/>
      <c r="B20" s="125"/>
      <c r="C20" s="125"/>
      <c r="D20" s="125"/>
      <c r="E20" s="125"/>
      <c r="F20" s="148"/>
      <c r="G20" s="65" t="s">
        <v>44</v>
      </c>
      <c r="H20" s="54" t="s">
        <v>248</v>
      </c>
      <c r="I20" s="54">
        <v>1</v>
      </c>
      <c r="J20" s="125"/>
      <c r="K20" s="125"/>
      <c r="L20" s="125"/>
      <c r="M20" s="150"/>
      <c r="N20" s="125"/>
      <c r="O20" s="125"/>
      <c r="P20" s="125"/>
      <c r="Q20" s="125"/>
      <c r="R20" s="125"/>
      <c r="S20" s="19"/>
    </row>
    <row r="21" spans="1:19" s="8" customFormat="1" x14ac:dyDescent="0.25">
      <c r="A21" s="120"/>
      <c r="B21" s="120"/>
      <c r="C21" s="120"/>
      <c r="D21" s="120"/>
      <c r="E21" s="120"/>
      <c r="F21" s="149"/>
      <c r="G21" s="65" t="s">
        <v>249</v>
      </c>
      <c r="H21" s="54" t="s">
        <v>238</v>
      </c>
      <c r="I21" s="54">
        <v>1</v>
      </c>
      <c r="J21" s="120"/>
      <c r="K21" s="120"/>
      <c r="L21" s="120"/>
      <c r="M21" s="118"/>
      <c r="N21" s="120"/>
      <c r="O21" s="120"/>
      <c r="P21" s="120"/>
      <c r="Q21" s="120"/>
      <c r="R21" s="120"/>
      <c r="S21" s="19"/>
    </row>
    <row r="22" spans="1:19" ht="120" x14ac:dyDescent="0.25">
      <c r="A22" s="53">
        <v>6</v>
      </c>
      <c r="B22" s="53" t="s">
        <v>212</v>
      </c>
      <c r="C22" s="53">
        <v>1</v>
      </c>
      <c r="D22" s="53">
        <v>10</v>
      </c>
      <c r="E22" s="50" t="s">
        <v>252</v>
      </c>
      <c r="F22" s="49" t="s">
        <v>253</v>
      </c>
      <c r="G22" s="48" t="s">
        <v>254</v>
      </c>
      <c r="H22" s="48" t="s">
        <v>226</v>
      </c>
      <c r="I22" s="48">
        <v>1</v>
      </c>
      <c r="J22" s="48" t="s">
        <v>255</v>
      </c>
      <c r="K22" s="48" t="s">
        <v>34</v>
      </c>
      <c r="L22" s="53" t="s">
        <v>39</v>
      </c>
      <c r="M22" s="52">
        <v>20000</v>
      </c>
      <c r="N22" s="93" t="s">
        <v>39</v>
      </c>
      <c r="O22" s="52">
        <v>20000</v>
      </c>
      <c r="P22" s="93" t="s">
        <v>39</v>
      </c>
      <c r="Q22" s="48" t="s">
        <v>220</v>
      </c>
      <c r="R22" s="48" t="s">
        <v>221</v>
      </c>
    </row>
    <row r="23" spans="1:19" s="94" customFormat="1" x14ac:dyDescent="0.2">
      <c r="A23" s="126">
        <v>7</v>
      </c>
      <c r="B23" s="126" t="s">
        <v>212</v>
      </c>
      <c r="C23" s="126">
        <v>1</v>
      </c>
      <c r="D23" s="128">
        <v>6</v>
      </c>
      <c r="E23" s="152" t="s">
        <v>256</v>
      </c>
      <c r="F23" s="154" t="s">
        <v>257</v>
      </c>
      <c r="G23" s="126" t="s">
        <v>258</v>
      </c>
      <c r="H23" s="46" t="s">
        <v>50</v>
      </c>
      <c r="I23" s="46">
        <v>1</v>
      </c>
      <c r="J23" s="123" t="s">
        <v>259</v>
      </c>
      <c r="K23" s="121" t="s">
        <v>34</v>
      </c>
      <c r="L23" s="121" t="s">
        <v>39</v>
      </c>
      <c r="M23" s="129">
        <v>30000</v>
      </c>
      <c r="N23" s="129" t="s">
        <v>39</v>
      </c>
      <c r="O23" s="129">
        <v>30000</v>
      </c>
      <c r="P23" s="129" t="s">
        <v>39</v>
      </c>
      <c r="Q23" s="123" t="s">
        <v>220</v>
      </c>
      <c r="R23" s="123" t="s">
        <v>221</v>
      </c>
    </row>
    <row r="24" spans="1:19" s="94" customFormat="1" ht="30" x14ac:dyDescent="0.2">
      <c r="A24" s="126"/>
      <c r="B24" s="126"/>
      <c r="C24" s="126"/>
      <c r="D24" s="128"/>
      <c r="E24" s="153"/>
      <c r="F24" s="155"/>
      <c r="G24" s="126"/>
      <c r="H24" s="45" t="s">
        <v>51</v>
      </c>
      <c r="I24" s="46">
        <v>500</v>
      </c>
      <c r="J24" s="124"/>
      <c r="K24" s="122"/>
      <c r="L24" s="122"/>
      <c r="M24" s="151"/>
      <c r="N24" s="151"/>
      <c r="O24" s="151"/>
      <c r="P24" s="151"/>
      <c r="Q24" s="124"/>
      <c r="R24" s="124"/>
    </row>
    <row r="26" spans="1:19" x14ac:dyDescent="0.25">
      <c r="L26" s="127" t="s">
        <v>207</v>
      </c>
      <c r="M26" s="127" t="s">
        <v>35</v>
      </c>
      <c r="N26" s="127"/>
      <c r="O26" s="127" t="s">
        <v>36</v>
      </c>
      <c r="P26" s="127"/>
    </row>
    <row r="27" spans="1:19" x14ac:dyDescent="0.25">
      <c r="L27" s="127"/>
      <c r="M27" s="80" t="s">
        <v>37</v>
      </c>
      <c r="N27" s="80" t="s">
        <v>38</v>
      </c>
      <c r="O27" s="80" t="s">
        <v>37</v>
      </c>
      <c r="P27" s="80" t="s">
        <v>38</v>
      </c>
    </row>
    <row r="28" spans="1:19" x14ac:dyDescent="0.25">
      <c r="L28" s="127"/>
      <c r="M28" s="46">
        <v>7</v>
      </c>
      <c r="N28" s="47">
        <f>O7+O9+O10+O11+O13+O22+O23</f>
        <v>400000</v>
      </c>
      <c r="O28" s="10" t="s">
        <v>39</v>
      </c>
      <c r="P28" s="11" t="s">
        <v>39</v>
      </c>
    </row>
  </sheetData>
  <mergeCells count="84">
    <mergeCell ref="Q23:Q24"/>
    <mergeCell ref="R23:R24"/>
    <mergeCell ref="A23:A24"/>
    <mergeCell ref="B23:B24"/>
    <mergeCell ref="C23:C24"/>
    <mergeCell ref="D23:D24"/>
    <mergeCell ref="E23:E24"/>
    <mergeCell ref="F23:F24"/>
    <mergeCell ref="L26:L28"/>
    <mergeCell ref="M26:N26"/>
    <mergeCell ref="O26:P26"/>
    <mergeCell ref="G23:G24"/>
    <mergeCell ref="J23:J24"/>
    <mergeCell ref="K23:K24"/>
    <mergeCell ref="L23:L24"/>
    <mergeCell ref="M23:M24"/>
    <mergeCell ref="N23:N24"/>
    <mergeCell ref="O23:O24"/>
    <mergeCell ref="P23:P24"/>
    <mergeCell ref="A13:A21"/>
    <mergeCell ref="B13:B21"/>
    <mergeCell ref="C13:C21"/>
    <mergeCell ref="D13:D21"/>
    <mergeCell ref="E13:E21"/>
    <mergeCell ref="R13:R21"/>
    <mergeCell ref="G13:G15"/>
    <mergeCell ref="H13:H15"/>
    <mergeCell ref="I13:I15"/>
    <mergeCell ref="J13:J21"/>
    <mergeCell ref="K13:K21"/>
    <mergeCell ref="L13:L21"/>
    <mergeCell ref="M13:M21"/>
    <mergeCell ref="N13:N21"/>
    <mergeCell ref="F13:F21"/>
    <mergeCell ref="Q11:Q12"/>
    <mergeCell ref="O13:O21"/>
    <mergeCell ref="P13:P21"/>
    <mergeCell ref="Q13:Q21"/>
    <mergeCell ref="K11:K12"/>
    <mergeCell ref="L11:L12"/>
    <mergeCell ref="M11:M12"/>
    <mergeCell ref="N11:N12"/>
    <mergeCell ref="O11:O12"/>
    <mergeCell ref="P11:P12"/>
    <mergeCell ref="F11:F12"/>
    <mergeCell ref="G11:G12"/>
    <mergeCell ref="J11:J12"/>
    <mergeCell ref="R11:R12"/>
    <mergeCell ref="F7:F8"/>
    <mergeCell ref="G7:G8"/>
    <mergeCell ref="J7:J8"/>
    <mergeCell ref="A11:A12"/>
    <mergeCell ref="B11:B12"/>
    <mergeCell ref="C11:C12"/>
    <mergeCell ref="D11:D12"/>
    <mergeCell ref="E11:E12"/>
    <mergeCell ref="A7:A8"/>
    <mergeCell ref="B7:B8"/>
    <mergeCell ref="C7:C8"/>
    <mergeCell ref="D7:D8"/>
    <mergeCell ref="E7:E8"/>
    <mergeCell ref="N7:N8"/>
    <mergeCell ref="O7:O8"/>
    <mergeCell ref="P7:P8"/>
    <mergeCell ref="Q7:Q8"/>
    <mergeCell ref="J3:R3"/>
    <mergeCell ref="M4:N4"/>
    <mergeCell ref="O4:P4"/>
    <mergeCell ref="Q4:Q5"/>
    <mergeCell ref="R4:R5"/>
    <mergeCell ref="K7:K8"/>
    <mergeCell ref="L7:L8"/>
    <mergeCell ref="M7:M8"/>
    <mergeCell ref="R7:R8"/>
    <mergeCell ref="A4:A5"/>
    <mergeCell ref="B4:B5"/>
    <mergeCell ref="C4:C5"/>
    <mergeCell ref="D4:D5"/>
    <mergeCell ref="E4:E5"/>
    <mergeCell ref="F4:F5"/>
    <mergeCell ref="G4:G5"/>
    <mergeCell ref="H4:I4"/>
    <mergeCell ref="J4:J5"/>
    <mergeCell ref="K4: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1"/>
  <sheetViews>
    <sheetView tabSelected="1" zoomScale="60" zoomScaleNormal="60" workbookViewId="0">
      <selection activeCell="A3" sqref="A3"/>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75.42578125" style="1" customWidth="1"/>
    <col min="7" max="7" width="32.28515625" style="1" customWidth="1"/>
    <col min="8" max="8" width="20.42578125" style="1" customWidth="1"/>
    <col min="9" max="9" width="12.140625" style="1" customWidth="1"/>
    <col min="10" max="10" width="32.140625" style="1" customWidth="1"/>
    <col min="11" max="11" width="8"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16.42578125" style="1" customWidth="1"/>
    <col min="19" max="255" width="9.140625" style="1"/>
    <col min="256" max="256" width="4.7109375" style="1" bestFit="1" customWidth="1"/>
    <col min="257" max="257" width="9.7109375" style="1" bestFit="1" customWidth="1"/>
    <col min="258" max="258" width="10" style="1" bestFit="1" customWidth="1"/>
    <col min="259" max="259" width="8.85546875" style="1" bestFit="1" customWidth="1"/>
    <col min="260" max="260" width="22.85546875" style="1" customWidth="1"/>
    <col min="261" max="261" width="59.7109375" style="1" bestFit="1" customWidth="1"/>
    <col min="262" max="262" width="57.85546875" style="1" bestFit="1" customWidth="1"/>
    <col min="263" max="263" width="35.28515625" style="1" bestFit="1" customWidth="1"/>
    <col min="264" max="264" width="28.140625" style="1" bestFit="1" customWidth="1"/>
    <col min="265" max="265" width="33.140625" style="1" bestFit="1" customWidth="1"/>
    <col min="266" max="266" width="26" style="1" bestFit="1" customWidth="1"/>
    <col min="267" max="267" width="19.140625" style="1" bestFit="1" customWidth="1"/>
    <col min="268" max="268" width="10.42578125" style="1" customWidth="1"/>
    <col min="269" max="269" width="11.85546875" style="1" customWidth="1"/>
    <col min="270" max="270" width="14.7109375" style="1" customWidth="1"/>
    <col min="271" max="271" width="9" style="1" bestFit="1" customWidth="1"/>
    <col min="272" max="511" width="9.140625" style="1"/>
    <col min="512" max="512" width="4.7109375" style="1" bestFit="1" customWidth="1"/>
    <col min="513" max="513" width="9.7109375" style="1" bestFit="1" customWidth="1"/>
    <col min="514" max="514" width="10" style="1" bestFit="1" customWidth="1"/>
    <col min="515" max="515" width="8.85546875" style="1" bestFit="1" customWidth="1"/>
    <col min="516" max="516" width="22.85546875" style="1" customWidth="1"/>
    <col min="517" max="517" width="59.7109375" style="1" bestFit="1" customWidth="1"/>
    <col min="518" max="518" width="57.85546875" style="1" bestFit="1" customWidth="1"/>
    <col min="519" max="519" width="35.28515625" style="1" bestFit="1" customWidth="1"/>
    <col min="520" max="520" width="28.140625" style="1" bestFit="1" customWidth="1"/>
    <col min="521" max="521" width="33.140625" style="1" bestFit="1" customWidth="1"/>
    <col min="522" max="522" width="26" style="1" bestFit="1" customWidth="1"/>
    <col min="523" max="523" width="19.140625" style="1" bestFit="1" customWidth="1"/>
    <col min="524" max="524" width="10.42578125" style="1" customWidth="1"/>
    <col min="525" max="525" width="11.85546875" style="1" customWidth="1"/>
    <col min="526" max="526" width="14.7109375" style="1" customWidth="1"/>
    <col min="527" max="527" width="9" style="1" bestFit="1" customWidth="1"/>
    <col min="528" max="767" width="9.140625" style="1"/>
    <col min="768" max="768" width="4.7109375" style="1" bestFit="1" customWidth="1"/>
    <col min="769" max="769" width="9.7109375" style="1" bestFit="1" customWidth="1"/>
    <col min="770" max="770" width="10" style="1" bestFit="1" customWidth="1"/>
    <col min="771" max="771" width="8.85546875" style="1" bestFit="1" customWidth="1"/>
    <col min="772" max="772" width="22.85546875" style="1" customWidth="1"/>
    <col min="773" max="773" width="59.7109375" style="1" bestFit="1" customWidth="1"/>
    <col min="774" max="774" width="57.85546875" style="1" bestFit="1" customWidth="1"/>
    <col min="775" max="775" width="35.28515625" style="1" bestFit="1" customWidth="1"/>
    <col min="776" max="776" width="28.140625" style="1" bestFit="1" customWidth="1"/>
    <col min="777" max="777" width="33.140625" style="1" bestFit="1" customWidth="1"/>
    <col min="778" max="778" width="26" style="1" bestFit="1" customWidth="1"/>
    <col min="779" max="779" width="19.140625" style="1" bestFit="1" customWidth="1"/>
    <col min="780" max="780" width="10.42578125" style="1" customWidth="1"/>
    <col min="781" max="781" width="11.85546875" style="1" customWidth="1"/>
    <col min="782" max="782" width="14.7109375" style="1" customWidth="1"/>
    <col min="783" max="783" width="9" style="1" bestFit="1" customWidth="1"/>
    <col min="784" max="1023" width="9.140625" style="1"/>
    <col min="1024" max="1024" width="4.7109375" style="1" bestFit="1" customWidth="1"/>
    <col min="1025" max="1025" width="9.7109375" style="1" bestFit="1" customWidth="1"/>
    <col min="1026" max="1026" width="10" style="1" bestFit="1" customWidth="1"/>
    <col min="1027" max="1027" width="8.85546875" style="1" bestFit="1" customWidth="1"/>
    <col min="1028" max="1028" width="22.85546875" style="1" customWidth="1"/>
    <col min="1029" max="1029" width="59.7109375" style="1" bestFit="1" customWidth="1"/>
    <col min="1030" max="1030" width="57.85546875" style="1" bestFit="1" customWidth="1"/>
    <col min="1031" max="1031" width="35.28515625" style="1" bestFit="1" customWidth="1"/>
    <col min="1032" max="1032" width="28.140625" style="1" bestFit="1" customWidth="1"/>
    <col min="1033" max="1033" width="33.140625" style="1" bestFit="1" customWidth="1"/>
    <col min="1034" max="1034" width="26" style="1" bestFit="1" customWidth="1"/>
    <col min="1035" max="1035" width="19.140625" style="1" bestFit="1" customWidth="1"/>
    <col min="1036" max="1036" width="10.42578125" style="1" customWidth="1"/>
    <col min="1037" max="1037" width="11.85546875" style="1" customWidth="1"/>
    <col min="1038" max="1038" width="14.7109375" style="1" customWidth="1"/>
    <col min="1039" max="1039" width="9" style="1" bestFit="1" customWidth="1"/>
    <col min="1040" max="1279" width="9.140625" style="1"/>
    <col min="1280" max="1280" width="4.7109375" style="1" bestFit="1" customWidth="1"/>
    <col min="1281" max="1281" width="9.7109375" style="1" bestFit="1" customWidth="1"/>
    <col min="1282" max="1282" width="10" style="1" bestFit="1" customWidth="1"/>
    <col min="1283" max="1283" width="8.85546875" style="1" bestFit="1" customWidth="1"/>
    <col min="1284" max="1284" width="22.85546875" style="1" customWidth="1"/>
    <col min="1285" max="1285" width="59.7109375" style="1" bestFit="1" customWidth="1"/>
    <col min="1286" max="1286" width="57.85546875" style="1" bestFit="1" customWidth="1"/>
    <col min="1287" max="1287" width="35.28515625" style="1" bestFit="1" customWidth="1"/>
    <col min="1288" max="1288" width="28.140625" style="1" bestFit="1" customWidth="1"/>
    <col min="1289" max="1289" width="33.140625" style="1" bestFit="1" customWidth="1"/>
    <col min="1290" max="1290" width="26" style="1" bestFit="1" customWidth="1"/>
    <col min="1291" max="1291" width="19.140625" style="1" bestFit="1" customWidth="1"/>
    <col min="1292" max="1292" width="10.42578125" style="1" customWidth="1"/>
    <col min="1293" max="1293" width="11.85546875" style="1" customWidth="1"/>
    <col min="1294" max="1294" width="14.7109375" style="1" customWidth="1"/>
    <col min="1295" max="1295" width="9" style="1" bestFit="1" customWidth="1"/>
    <col min="1296" max="1535" width="9.140625" style="1"/>
    <col min="1536" max="1536" width="4.7109375" style="1" bestFit="1" customWidth="1"/>
    <col min="1537" max="1537" width="9.7109375" style="1" bestFit="1" customWidth="1"/>
    <col min="1538" max="1538" width="10" style="1" bestFit="1" customWidth="1"/>
    <col min="1539" max="1539" width="8.85546875" style="1" bestFit="1" customWidth="1"/>
    <col min="1540" max="1540" width="22.85546875" style="1" customWidth="1"/>
    <col min="1541" max="1541" width="59.7109375" style="1" bestFit="1" customWidth="1"/>
    <col min="1542" max="1542" width="57.85546875" style="1" bestFit="1" customWidth="1"/>
    <col min="1543" max="1543" width="35.28515625" style="1" bestFit="1" customWidth="1"/>
    <col min="1544" max="1544" width="28.140625" style="1" bestFit="1" customWidth="1"/>
    <col min="1545" max="1545" width="33.140625" style="1" bestFit="1" customWidth="1"/>
    <col min="1546" max="1546" width="26" style="1" bestFit="1" customWidth="1"/>
    <col min="1547" max="1547" width="19.140625" style="1" bestFit="1" customWidth="1"/>
    <col min="1548" max="1548" width="10.42578125" style="1" customWidth="1"/>
    <col min="1549" max="1549" width="11.85546875" style="1" customWidth="1"/>
    <col min="1550" max="1550" width="14.7109375" style="1" customWidth="1"/>
    <col min="1551" max="1551" width="9" style="1" bestFit="1" customWidth="1"/>
    <col min="1552" max="1791" width="9.140625" style="1"/>
    <col min="1792" max="1792" width="4.7109375" style="1" bestFit="1" customWidth="1"/>
    <col min="1793" max="1793" width="9.7109375" style="1" bestFit="1" customWidth="1"/>
    <col min="1794" max="1794" width="10" style="1" bestFit="1" customWidth="1"/>
    <col min="1795" max="1795" width="8.85546875" style="1" bestFit="1" customWidth="1"/>
    <col min="1796" max="1796" width="22.85546875" style="1" customWidth="1"/>
    <col min="1797" max="1797" width="59.7109375" style="1" bestFit="1" customWidth="1"/>
    <col min="1798" max="1798" width="57.85546875" style="1" bestFit="1" customWidth="1"/>
    <col min="1799" max="1799" width="35.28515625" style="1" bestFit="1" customWidth="1"/>
    <col min="1800" max="1800" width="28.140625" style="1" bestFit="1" customWidth="1"/>
    <col min="1801" max="1801" width="33.140625" style="1" bestFit="1" customWidth="1"/>
    <col min="1802" max="1802" width="26" style="1" bestFit="1" customWidth="1"/>
    <col min="1803" max="1803" width="19.140625" style="1" bestFit="1" customWidth="1"/>
    <col min="1804" max="1804" width="10.42578125" style="1" customWidth="1"/>
    <col min="1805" max="1805" width="11.85546875" style="1" customWidth="1"/>
    <col min="1806" max="1806" width="14.7109375" style="1" customWidth="1"/>
    <col min="1807" max="1807" width="9" style="1" bestFit="1" customWidth="1"/>
    <col min="1808" max="2047" width="9.140625" style="1"/>
    <col min="2048" max="2048" width="4.7109375" style="1" bestFit="1" customWidth="1"/>
    <col min="2049" max="2049" width="9.7109375" style="1" bestFit="1" customWidth="1"/>
    <col min="2050" max="2050" width="10" style="1" bestFit="1" customWidth="1"/>
    <col min="2051" max="2051" width="8.85546875" style="1" bestFit="1" customWidth="1"/>
    <col min="2052" max="2052" width="22.85546875" style="1" customWidth="1"/>
    <col min="2053" max="2053" width="59.7109375" style="1" bestFit="1" customWidth="1"/>
    <col min="2054" max="2054" width="57.85546875" style="1" bestFit="1" customWidth="1"/>
    <col min="2055" max="2055" width="35.28515625" style="1" bestFit="1" customWidth="1"/>
    <col min="2056" max="2056" width="28.140625" style="1" bestFit="1" customWidth="1"/>
    <col min="2057" max="2057" width="33.140625" style="1" bestFit="1" customWidth="1"/>
    <col min="2058" max="2058" width="26" style="1" bestFit="1" customWidth="1"/>
    <col min="2059" max="2059" width="19.140625" style="1" bestFit="1" customWidth="1"/>
    <col min="2060" max="2060" width="10.42578125" style="1" customWidth="1"/>
    <col min="2061" max="2061" width="11.85546875" style="1" customWidth="1"/>
    <col min="2062" max="2062" width="14.7109375" style="1" customWidth="1"/>
    <col min="2063" max="2063" width="9" style="1" bestFit="1" customWidth="1"/>
    <col min="2064" max="2303" width="9.140625" style="1"/>
    <col min="2304" max="2304" width="4.7109375" style="1" bestFit="1" customWidth="1"/>
    <col min="2305" max="2305" width="9.7109375" style="1" bestFit="1" customWidth="1"/>
    <col min="2306" max="2306" width="10" style="1" bestFit="1" customWidth="1"/>
    <col min="2307" max="2307" width="8.85546875" style="1" bestFit="1" customWidth="1"/>
    <col min="2308" max="2308" width="22.85546875" style="1" customWidth="1"/>
    <col min="2309" max="2309" width="59.7109375" style="1" bestFit="1" customWidth="1"/>
    <col min="2310" max="2310" width="57.85546875" style="1" bestFit="1" customWidth="1"/>
    <col min="2311" max="2311" width="35.28515625" style="1" bestFit="1" customWidth="1"/>
    <col min="2312" max="2312" width="28.140625" style="1" bestFit="1" customWidth="1"/>
    <col min="2313" max="2313" width="33.140625" style="1" bestFit="1" customWidth="1"/>
    <col min="2314" max="2314" width="26" style="1" bestFit="1" customWidth="1"/>
    <col min="2315" max="2315" width="19.140625" style="1" bestFit="1" customWidth="1"/>
    <col min="2316" max="2316" width="10.42578125" style="1" customWidth="1"/>
    <col min="2317" max="2317" width="11.85546875" style="1" customWidth="1"/>
    <col min="2318" max="2318" width="14.7109375" style="1" customWidth="1"/>
    <col min="2319" max="2319" width="9" style="1" bestFit="1" customWidth="1"/>
    <col min="2320" max="2559" width="9.140625" style="1"/>
    <col min="2560" max="2560" width="4.7109375" style="1" bestFit="1" customWidth="1"/>
    <col min="2561" max="2561" width="9.7109375" style="1" bestFit="1" customWidth="1"/>
    <col min="2562" max="2562" width="10" style="1" bestFit="1" customWidth="1"/>
    <col min="2563" max="2563" width="8.85546875" style="1" bestFit="1" customWidth="1"/>
    <col min="2564" max="2564" width="22.85546875" style="1" customWidth="1"/>
    <col min="2565" max="2565" width="59.7109375" style="1" bestFit="1" customWidth="1"/>
    <col min="2566" max="2566" width="57.85546875" style="1" bestFit="1" customWidth="1"/>
    <col min="2567" max="2567" width="35.28515625" style="1" bestFit="1" customWidth="1"/>
    <col min="2568" max="2568" width="28.140625" style="1" bestFit="1" customWidth="1"/>
    <col min="2569" max="2569" width="33.140625" style="1" bestFit="1" customWidth="1"/>
    <col min="2570" max="2570" width="26" style="1" bestFit="1" customWidth="1"/>
    <col min="2571" max="2571" width="19.140625" style="1" bestFit="1" customWidth="1"/>
    <col min="2572" max="2572" width="10.42578125" style="1" customWidth="1"/>
    <col min="2573" max="2573" width="11.85546875" style="1" customWidth="1"/>
    <col min="2574" max="2574" width="14.7109375" style="1" customWidth="1"/>
    <col min="2575" max="2575" width="9" style="1" bestFit="1" customWidth="1"/>
    <col min="2576" max="2815" width="9.140625" style="1"/>
    <col min="2816" max="2816" width="4.7109375" style="1" bestFit="1" customWidth="1"/>
    <col min="2817" max="2817" width="9.7109375" style="1" bestFit="1" customWidth="1"/>
    <col min="2818" max="2818" width="10" style="1" bestFit="1" customWidth="1"/>
    <col min="2819" max="2819" width="8.85546875" style="1" bestFit="1" customWidth="1"/>
    <col min="2820" max="2820" width="22.85546875" style="1" customWidth="1"/>
    <col min="2821" max="2821" width="59.7109375" style="1" bestFit="1" customWidth="1"/>
    <col min="2822" max="2822" width="57.85546875" style="1" bestFit="1" customWidth="1"/>
    <col min="2823" max="2823" width="35.28515625" style="1" bestFit="1" customWidth="1"/>
    <col min="2824" max="2824" width="28.140625" style="1" bestFit="1" customWidth="1"/>
    <col min="2825" max="2825" width="33.140625" style="1" bestFit="1" customWidth="1"/>
    <col min="2826" max="2826" width="26" style="1" bestFit="1" customWidth="1"/>
    <col min="2827" max="2827" width="19.140625" style="1" bestFit="1" customWidth="1"/>
    <col min="2828" max="2828" width="10.42578125" style="1" customWidth="1"/>
    <col min="2829" max="2829" width="11.85546875" style="1" customWidth="1"/>
    <col min="2830" max="2830" width="14.7109375" style="1" customWidth="1"/>
    <col min="2831" max="2831" width="9" style="1" bestFit="1" customWidth="1"/>
    <col min="2832" max="3071" width="9.140625" style="1"/>
    <col min="3072" max="3072" width="4.7109375" style="1" bestFit="1" customWidth="1"/>
    <col min="3073" max="3073" width="9.7109375" style="1" bestFit="1" customWidth="1"/>
    <col min="3074" max="3074" width="10" style="1" bestFit="1" customWidth="1"/>
    <col min="3075" max="3075" width="8.85546875" style="1" bestFit="1" customWidth="1"/>
    <col min="3076" max="3076" width="22.85546875" style="1" customWidth="1"/>
    <col min="3077" max="3077" width="59.7109375" style="1" bestFit="1" customWidth="1"/>
    <col min="3078" max="3078" width="57.85546875" style="1" bestFit="1" customWidth="1"/>
    <col min="3079" max="3079" width="35.28515625" style="1" bestFit="1" customWidth="1"/>
    <col min="3080" max="3080" width="28.140625" style="1" bestFit="1" customWidth="1"/>
    <col min="3081" max="3081" width="33.140625" style="1" bestFit="1" customWidth="1"/>
    <col min="3082" max="3082" width="26" style="1" bestFit="1" customWidth="1"/>
    <col min="3083" max="3083" width="19.140625" style="1" bestFit="1" customWidth="1"/>
    <col min="3084" max="3084" width="10.42578125" style="1" customWidth="1"/>
    <col min="3085" max="3085" width="11.85546875" style="1" customWidth="1"/>
    <col min="3086" max="3086" width="14.7109375" style="1" customWidth="1"/>
    <col min="3087" max="3087" width="9" style="1" bestFit="1" customWidth="1"/>
    <col min="3088" max="3327" width="9.140625" style="1"/>
    <col min="3328" max="3328" width="4.7109375" style="1" bestFit="1" customWidth="1"/>
    <col min="3329" max="3329" width="9.7109375" style="1" bestFit="1" customWidth="1"/>
    <col min="3330" max="3330" width="10" style="1" bestFit="1" customWidth="1"/>
    <col min="3331" max="3331" width="8.85546875" style="1" bestFit="1" customWidth="1"/>
    <col min="3332" max="3332" width="22.85546875" style="1" customWidth="1"/>
    <col min="3333" max="3333" width="59.7109375" style="1" bestFit="1" customWidth="1"/>
    <col min="3334" max="3334" width="57.85546875" style="1" bestFit="1" customWidth="1"/>
    <col min="3335" max="3335" width="35.28515625" style="1" bestFit="1" customWidth="1"/>
    <col min="3336" max="3336" width="28.140625" style="1" bestFit="1" customWidth="1"/>
    <col min="3337" max="3337" width="33.140625" style="1" bestFit="1" customWidth="1"/>
    <col min="3338" max="3338" width="26" style="1" bestFit="1" customWidth="1"/>
    <col min="3339" max="3339" width="19.140625" style="1" bestFit="1" customWidth="1"/>
    <col min="3340" max="3340" width="10.42578125" style="1" customWidth="1"/>
    <col min="3341" max="3341" width="11.85546875" style="1" customWidth="1"/>
    <col min="3342" max="3342" width="14.7109375" style="1" customWidth="1"/>
    <col min="3343" max="3343" width="9" style="1" bestFit="1" customWidth="1"/>
    <col min="3344" max="3583" width="9.140625" style="1"/>
    <col min="3584" max="3584" width="4.7109375" style="1" bestFit="1" customWidth="1"/>
    <col min="3585" max="3585" width="9.7109375" style="1" bestFit="1" customWidth="1"/>
    <col min="3586" max="3586" width="10" style="1" bestFit="1" customWidth="1"/>
    <col min="3587" max="3587" width="8.85546875" style="1" bestFit="1" customWidth="1"/>
    <col min="3588" max="3588" width="22.85546875" style="1" customWidth="1"/>
    <col min="3589" max="3589" width="59.7109375" style="1" bestFit="1" customWidth="1"/>
    <col min="3590" max="3590" width="57.85546875" style="1" bestFit="1" customWidth="1"/>
    <col min="3591" max="3591" width="35.28515625" style="1" bestFit="1" customWidth="1"/>
    <col min="3592" max="3592" width="28.140625" style="1" bestFit="1" customWidth="1"/>
    <col min="3593" max="3593" width="33.140625" style="1" bestFit="1" customWidth="1"/>
    <col min="3594" max="3594" width="26" style="1" bestFit="1" customWidth="1"/>
    <col min="3595" max="3595" width="19.140625" style="1" bestFit="1" customWidth="1"/>
    <col min="3596" max="3596" width="10.42578125" style="1" customWidth="1"/>
    <col min="3597" max="3597" width="11.85546875" style="1" customWidth="1"/>
    <col min="3598" max="3598" width="14.7109375" style="1" customWidth="1"/>
    <col min="3599" max="3599" width="9" style="1" bestFit="1" customWidth="1"/>
    <col min="3600" max="3839" width="9.140625" style="1"/>
    <col min="3840" max="3840" width="4.7109375" style="1" bestFit="1" customWidth="1"/>
    <col min="3841" max="3841" width="9.7109375" style="1" bestFit="1" customWidth="1"/>
    <col min="3842" max="3842" width="10" style="1" bestFit="1" customWidth="1"/>
    <col min="3843" max="3843" width="8.85546875" style="1" bestFit="1" customWidth="1"/>
    <col min="3844" max="3844" width="22.85546875" style="1" customWidth="1"/>
    <col min="3845" max="3845" width="59.7109375" style="1" bestFit="1" customWidth="1"/>
    <col min="3846" max="3846" width="57.85546875" style="1" bestFit="1" customWidth="1"/>
    <col min="3847" max="3847" width="35.28515625" style="1" bestFit="1" customWidth="1"/>
    <col min="3848" max="3848" width="28.140625" style="1" bestFit="1" customWidth="1"/>
    <col min="3849" max="3849" width="33.140625" style="1" bestFit="1" customWidth="1"/>
    <col min="3850" max="3850" width="26" style="1" bestFit="1" customWidth="1"/>
    <col min="3851" max="3851" width="19.140625" style="1" bestFit="1" customWidth="1"/>
    <col min="3852" max="3852" width="10.42578125" style="1" customWidth="1"/>
    <col min="3853" max="3853" width="11.85546875" style="1" customWidth="1"/>
    <col min="3854" max="3854" width="14.7109375" style="1" customWidth="1"/>
    <col min="3855" max="3855" width="9" style="1" bestFit="1" customWidth="1"/>
    <col min="3856" max="4095" width="9.140625" style="1"/>
    <col min="4096" max="4096" width="4.7109375" style="1" bestFit="1" customWidth="1"/>
    <col min="4097" max="4097" width="9.7109375" style="1" bestFit="1" customWidth="1"/>
    <col min="4098" max="4098" width="10" style="1" bestFit="1" customWidth="1"/>
    <col min="4099" max="4099" width="8.85546875" style="1" bestFit="1" customWidth="1"/>
    <col min="4100" max="4100" width="22.85546875" style="1" customWidth="1"/>
    <col min="4101" max="4101" width="59.7109375" style="1" bestFit="1" customWidth="1"/>
    <col min="4102" max="4102" width="57.85546875" style="1" bestFit="1" customWidth="1"/>
    <col min="4103" max="4103" width="35.28515625" style="1" bestFit="1" customWidth="1"/>
    <col min="4104" max="4104" width="28.140625" style="1" bestFit="1" customWidth="1"/>
    <col min="4105" max="4105" width="33.140625" style="1" bestFit="1" customWidth="1"/>
    <col min="4106" max="4106" width="26" style="1" bestFit="1" customWidth="1"/>
    <col min="4107" max="4107" width="19.140625" style="1" bestFit="1" customWidth="1"/>
    <col min="4108" max="4108" width="10.42578125" style="1" customWidth="1"/>
    <col min="4109" max="4109" width="11.85546875" style="1" customWidth="1"/>
    <col min="4110" max="4110" width="14.7109375" style="1" customWidth="1"/>
    <col min="4111" max="4111" width="9" style="1" bestFit="1" customWidth="1"/>
    <col min="4112" max="4351" width="9.140625" style="1"/>
    <col min="4352" max="4352" width="4.7109375" style="1" bestFit="1" customWidth="1"/>
    <col min="4353" max="4353" width="9.7109375" style="1" bestFit="1" customWidth="1"/>
    <col min="4354" max="4354" width="10" style="1" bestFit="1" customWidth="1"/>
    <col min="4355" max="4355" width="8.85546875" style="1" bestFit="1" customWidth="1"/>
    <col min="4356" max="4356" width="22.85546875" style="1" customWidth="1"/>
    <col min="4357" max="4357" width="59.7109375" style="1" bestFit="1" customWidth="1"/>
    <col min="4358" max="4358" width="57.85546875" style="1" bestFit="1" customWidth="1"/>
    <col min="4359" max="4359" width="35.28515625" style="1" bestFit="1" customWidth="1"/>
    <col min="4360" max="4360" width="28.140625" style="1" bestFit="1" customWidth="1"/>
    <col min="4361" max="4361" width="33.140625" style="1" bestFit="1" customWidth="1"/>
    <col min="4362" max="4362" width="26" style="1" bestFit="1" customWidth="1"/>
    <col min="4363" max="4363" width="19.140625" style="1" bestFit="1" customWidth="1"/>
    <col min="4364" max="4364" width="10.42578125" style="1" customWidth="1"/>
    <col min="4365" max="4365" width="11.85546875" style="1" customWidth="1"/>
    <col min="4366" max="4366" width="14.7109375" style="1" customWidth="1"/>
    <col min="4367" max="4367" width="9" style="1" bestFit="1" customWidth="1"/>
    <col min="4368" max="4607" width="9.140625" style="1"/>
    <col min="4608" max="4608" width="4.7109375" style="1" bestFit="1" customWidth="1"/>
    <col min="4609" max="4609" width="9.7109375" style="1" bestFit="1" customWidth="1"/>
    <col min="4610" max="4610" width="10" style="1" bestFit="1" customWidth="1"/>
    <col min="4611" max="4611" width="8.85546875" style="1" bestFit="1" customWidth="1"/>
    <col min="4612" max="4612" width="22.85546875" style="1" customWidth="1"/>
    <col min="4613" max="4613" width="59.7109375" style="1" bestFit="1" customWidth="1"/>
    <col min="4614" max="4614" width="57.85546875" style="1" bestFit="1" customWidth="1"/>
    <col min="4615" max="4615" width="35.28515625" style="1" bestFit="1" customWidth="1"/>
    <col min="4616" max="4616" width="28.140625" style="1" bestFit="1" customWidth="1"/>
    <col min="4617" max="4617" width="33.140625" style="1" bestFit="1" customWidth="1"/>
    <col min="4618" max="4618" width="26" style="1" bestFit="1" customWidth="1"/>
    <col min="4619" max="4619" width="19.140625" style="1" bestFit="1" customWidth="1"/>
    <col min="4620" max="4620" width="10.42578125" style="1" customWidth="1"/>
    <col min="4621" max="4621" width="11.85546875" style="1" customWidth="1"/>
    <col min="4622" max="4622" width="14.7109375" style="1" customWidth="1"/>
    <col min="4623" max="4623" width="9" style="1" bestFit="1" customWidth="1"/>
    <col min="4624" max="4863" width="9.140625" style="1"/>
    <col min="4864" max="4864" width="4.7109375" style="1" bestFit="1" customWidth="1"/>
    <col min="4865" max="4865" width="9.7109375" style="1" bestFit="1" customWidth="1"/>
    <col min="4866" max="4866" width="10" style="1" bestFit="1" customWidth="1"/>
    <col min="4867" max="4867" width="8.85546875" style="1" bestFit="1" customWidth="1"/>
    <col min="4868" max="4868" width="22.85546875" style="1" customWidth="1"/>
    <col min="4869" max="4869" width="59.7109375" style="1" bestFit="1" customWidth="1"/>
    <col min="4870" max="4870" width="57.85546875" style="1" bestFit="1" customWidth="1"/>
    <col min="4871" max="4871" width="35.28515625" style="1" bestFit="1" customWidth="1"/>
    <col min="4872" max="4872" width="28.140625" style="1" bestFit="1" customWidth="1"/>
    <col min="4873" max="4873" width="33.140625" style="1" bestFit="1" customWidth="1"/>
    <col min="4874" max="4874" width="26" style="1" bestFit="1" customWidth="1"/>
    <col min="4875" max="4875" width="19.140625" style="1" bestFit="1" customWidth="1"/>
    <col min="4876" max="4876" width="10.42578125" style="1" customWidth="1"/>
    <col min="4877" max="4877" width="11.85546875" style="1" customWidth="1"/>
    <col min="4878" max="4878" width="14.7109375" style="1" customWidth="1"/>
    <col min="4879" max="4879" width="9" style="1" bestFit="1" customWidth="1"/>
    <col min="4880" max="5119" width="9.140625" style="1"/>
    <col min="5120" max="5120" width="4.7109375" style="1" bestFit="1" customWidth="1"/>
    <col min="5121" max="5121" width="9.7109375" style="1" bestFit="1" customWidth="1"/>
    <col min="5122" max="5122" width="10" style="1" bestFit="1" customWidth="1"/>
    <col min="5123" max="5123" width="8.85546875" style="1" bestFit="1" customWidth="1"/>
    <col min="5124" max="5124" width="22.85546875" style="1" customWidth="1"/>
    <col min="5125" max="5125" width="59.7109375" style="1" bestFit="1" customWidth="1"/>
    <col min="5126" max="5126" width="57.85546875" style="1" bestFit="1" customWidth="1"/>
    <col min="5127" max="5127" width="35.28515625" style="1" bestFit="1" customWidth="1"/>
    <col min="5128" max="5128" width="28.140625" style="1" bestFit="1" customWidth="1"/>
    <col min="5129" max="5129" width="33.140625" style="1" bestFit="1" customWidth="1"/>
    <col min="5130" max="5130" width="26" style="1" bestFit="1" customWidth="1"/>
    <col min="5131" max="5131" width="19.140625" style="1" bestFit="1" customWidth="1"/>
    <col min="5132" max="5132" width="10.42578125" style="1" customWidth="1"/>
    <col min="5133" max="5133" width="11.85546875" style="1" customWidth="1"/>
    <col min="5134" max="5134" width="14.7109375" style="1" customWidth="1"/>
    <col min="5135" max="5135" width="9" style="1" bestFit="1" customWidth="1"/>
    <col min="5136" max="5375" width="9.140625" style="1"/>
    <col min="5376" max="5376" width="4.7109375" style="1" bestFit="1" customWidth="1"/>
    <col min="5377" max="5377" width="9.7109375" style="1" bestFit="1" customWidth="1"/>
    <col min="5378" max="5378" width="10" style="1" bestFit="1" customWidth="1"/>
    <col min="5379" max="5379" width="8.85546875" style="1" bestFit="1" customWidth="1"/>
    <col min="5380" max="5380" width="22.85546875" style="1" customWidth="1"/>
    <col min="5381" max="5381" width="59.7109375" style="1" bestFit="1" customWidth="1"/>
    <col min="5382" max="5382" width="57.85546875" style="1" bestFit="1" customWidth="1"/>
    <col min="5383" max="5383" width="35.28515625" style="1" bestFit="1" customWidth="1"/>
    <col min="5384" max="5384" width="28.140625" style="1" bestFit="1" customWidth="1"/>
    <col min="5385" max="5385" width="33.140625" style="1" bestFit="1" customWidth="1"/>
    <col min="5386" max="5386" width="26" style="1" bestFit="1" customWidth="1"/>
    <col min="5387" max="5387" width="19.140625" style="1" bestFit="1" customWidth="1"/>
    <col min="5388" max="5388" width="10.42578125" style="1" customWidth="1"/>
    <col min="5389" max="5389" width="11.85546875" style="1" customWidth="1"/>
    <col min="5390" max="5390" width="14.7109375" style="1" customWidth="1"/>
    <col min="5391" max="5391" width="9" style="1" bestFit="1" customWidth="1"/>
    <col min="5392" max="5631" width="9.140625" style="1"/>
    <col min="5632" max="5632" width="4.7109375" style="1" bestFit="1" customWidth="1"/>
    <col min="5633" max="5633" width="9.7109375" style="1" bestFit="1" customWidth="1"/>
    <col min="5634" max="5634" width="10" style="1" bestFit="1" customWidth="1"/>
    <col min="5635" max="5635" width="8.85546875" style="1" bestFit="1" customWidth="1"/>
    <col min="5636" max="5636" width="22.85546875" style="1" customWidth="1"/>
    <col min="5637" max="5637" width="59.7109375" style="1" bestFit="1" customWidth="1"/>
    <col min="5638" max="5638" width="57.85546875" style="1" bestFit="1" customWidth="1"/>
    <col min="5639" max="5639" width="35.28515625" style="1" bestFit="1" customWidth="1"/>
    <col min="5640" max="5640" width="28.140625" style="1" bestFit="1" customWidth="1"/>
    <col min="5641" max="5641" width="33.140625" style="1" bestFit="1" customWidth="1"/>
    <col min="5642" max="5642" width="26" style="1" bestFit="1" customWidth="1"/>
    <col min="5643" max="5643" width="19.140625" style="1" bestFit="1" customWidth="1"/>
    <col min="5644" max="5644" width="10.42578125" style="1" customWidth="1"/>
    <col min="5645" max="5645" width="11.85546875" style="1" customWidth="1"/>
    <col min="5646" max="5646" width="14.7109375" style="1" customWidth="1"/>
    <col min="5647" max="5647" width="9" style="1" bestFit="1" customWidth="1"/>
    <col min="5648" max="5887" width="9.140625" style="1"/>
    <col min="5888" max="5888" width="4.7109375" style="1" bestFit="1" customWidth="1"/>
    <col min="5889" max="5889" width="9.7109375" style="1" bestFit="1" customWidth="1"/>
    <col min="5890" max="5890" width="10" style="1" bestFit="1" customWidth="1"/>
    <col min="5891" max="5891" width="8.85546875" style="1" bestFit="1" customWidth="1"/>
    <col min="5892" max="5892" width="22.85546875" style="1" customWidth="1"/>
    <col min="5893" max="5893" width="59.7109375" style="1" bestFit="1" customWidth="1"/>
    <col min="5894" max="5894" width="57.85546875" style="1" bestFit="1" customWidth="1"/>
    <col min="5895" max="5895" width="35.28515625" style="1" bestFit="1" customWidth="1"/>
    <col min="5896" max="5896" width="28.140625" style="1" bestFit="1" customWidth="1"/>
    <col min="5897" max="5897" width="33.140625" style="1" bestFit="1" customWidth="1"/>
    <col min="5898" max="5898" width="26" style="1" bestFit="1" customWidth="1"/>
    <col min="5899" max="5899" width="19.140625" style="1" bestFit="1" customWidth="1"/>
    <col min="5900" max="5900" width="10.42578125" style="1" customWidth="1"/>
    <col min="5901" max="5901" width="11.85546875" style="1" customWidth="1"/>
    <col min="5902" max="5902" width="14.7109375" style="1" customWidth="1"/>
    <col min="5903" max="5903" width="9" style="1" bestFit="1" customWidth="1"/>
    <col min="5904" max="6143" width="9.140625" style="1"/>
    <col min="6144" max="6144" width="4.7109375" style="1" bestFit="1" customWidth="1"/>
    <col min="6145" max="6145" width="9.7109375" style="1" bestFit="1" customWidth="1"/>
    <col min="6146" max="6146" width="10" style="1" bestFit="1" customWidth="1"/>
    <col min="6147" max="6147" width="8.85546875" style="1" bestFit="1" customWidth="1"/>
    <col min="6148" max="6148" width="22.85546875" style="1" customWidth="1"/>
    <col min="6149" max="6149" width="59.7109375" style="1" bestFit="1" customWidth="1"/>
    <col min="6150" max="6150" width="57.85546875" style="1" bestFit="1" customWidth="1"/>
    <col min="6151" max="6151" width="35.28515625" style="1" bestFit="1" customWidth="1"/>
    <col min="6152" max="6152" width="28.140625" style="1" bestFit="1" customWidth="1"/>
    <col min="6153" max="6153" width="33.140625" style="1" bestFit="1" customWidth="1"/>
    <col min="6154" max="6154" width="26" style="1" bestFit="1" customWidth="1"/>
    <col min="6155" max="6155" width="19.140625" style="1" bestFit="1" customWidth="1"/>
    <col min="6156" max="6156" width="10.42578125" style="1" customWidth="1"/>
    <col min="6157" max="6157" width="11.85546875" style="1" customWidth="1"/>
    <col min="6158" max="6158" width="14.7109375" style="1" customWidth="1"/>
    <col min="6159" max="6159" width="9" style="1" bestFit="1" customWidth="1"/>
    <col min="6160" max="6399" width="9.140625" style="1"/>
    <col min="6400" max="6400" width="4.7109375" style="1" bestFit="1" customWidth="1"/>
    <col min="6401" max="6401" width="9.7109375" style="1" bestFit="1" customWidth="1"/>
    <col min="6402" max="6402" width="10" style="1" bestFit="1" customWidth="1"/>
    <col min="6403" max="6403" width="8.85546875" style="1" bestFit="1" customWidth="1"/>
    <col min="6404" max="6404" width="22.85546875" style="1" customWidth="1"/>
    <col min="6405" max="6405" width="59.7109375" style="1" bestFit="1" customWidth="1"/>
    <col min="6406" max="6406" width="57.85546875" style="1" bestFit="1" customWidth="1"/>
    <col min="6407" max="6407" width="35.28515625" style="1" bestFit="1" customWidth="1"/>
    <col min="6408" max="6408" width="28.140625" style="1" bestFit="1" customWidth="1"/>
    <col min="6409" max="6409" width="33.140625" style="1" bestFit="1" customWidth="1"/>
    <col min="6410" max="6410" width="26" style="1" bestFit="1" customWidth="1"/>
    <col min="6411" max="6411" width="19.140625" style="1" bestFit="1" customWidth="1"/>
    <col min="6412" max="6412" width="10.42578125" style="1" customWidth="1"/>
    <col min="6413" max="6413" width="11.85546875" style="1" customWidth="1"/>
    <col min="6414" max="6414" width="14.7109375" style="1" customWidth="1"/>
    <col min="6415" max="6415" width="9" style="1" bestFit="1" customWidth="1"/>
    <col min="6416" max="6655" width="9.140625" style="1"/>
    <col min="6656" max="6656" width="4.7109375" style="1" bestFit="1" customWidth="1"/>
    <col min="6657" max="6657" width="9.7109375" style="1" bestFit="1" customWidth="1"/>
    <col min="6658" max="6658" width="10" style="1" bestFit="1" customWidth="1"/>
    <col min="6659" max="6659" width="8.85546875" style="1" bestFit="1" customWidth="1"/>
    <col min="6660" max="6660" width="22.85546875" style="1" customWidth="1"/>
    <col min="6661" max="6661" width="59.7109375" style="1" bestFit="1" customWidth="1"/>
    <col min="6662" max="6662" width="57.85546875" style="1" bestFit="1" customWidth="1"/>
    <col min="6663" max="6663" width="35.28515625" style="1" bestFit="1" customWidth="1"/>
    <col min="6664" max="6664" width="28.140625" style="1" bestFit="1" customWidth="1"/>
    <col min="6665" max="6665" width="33.140625" style="1" bestFit="1" customWidth="1"/>
    <col min="6666" max="6666" width="26" style="1" bestFit="1" customWidth="1"/>
    <col min="6667" max="6667" width="19.140625" style="1" bestFit="1" customWidth="1"/>
    <col min="6668" max="6668" width="10.42578125" style="1" customWidth="1"/>
    <col min="6669" max="6669" width="11.85546875" style="1" customWidth="1"/>
    <col min="6670" max="6670" width="14.7109375" style="1" customWidth="1"/>
    <col min="6671" max="6671" width="9" style="1" bestFit="1" customWidth="1"/>
    <col min="6672" max="6911" width="9.140625" style="1"/>
    <col min="6912" max="6912" width="4.7109375" style="1" bestFit="1" customWidth="1"/>
    <col min="6913" max="6913" width="9.7109375" style="1" bestFit="1" customWidth="1"/>
    <col min="6914" max="6914" width="10" style="1" bestFit="1" customWidth="1"/>
    <col min="6915" max="6915" width="8.85546875" style="1" bestFit="1" customWidth="1"/>
    <col min="6916" max="6916" width="22.85546875" style="1" customWidth="1"/>
    <col min="6917" max="6917" width="59.7109375" style="1" bestFit="1" customWidth="1"/>
    <col min="6918" max="6918" width="57.85546875" style="1" bestFit="1" customWidth="1"/>
    <col min="6919" max="6919" width="35.28515625" style="1" bestFit="1" customWidth="1"/>
    <col min="6920" max="6920" width="28.140625" style="1" bestFit="1" customWidth="1"/>
    <col min="6921" max="6921" width="33.140625" style="1" bestFit="1" customWidth="1"/>
    <col min="6922" max="6922" width="26" style="1" bestFit="1" customWidth="1"/>
    <col min="6923" max="6923" width="19.140625" style="1" bestFit="1" customWidth="1"/>
    <col min="6924" max="6924" width="10.42578125" style="1" customWidth="1"/>
    <col min="6925" max="6925" width="11.85546875" style="1" customWidth="1"/>
    <col min="6926" max="6926" width="14.7109375" style="1" customWidth="1"/>
    <col min="6927" max="6927" width="9" style="1" bestFit="1" customWidth="1"/>
    <col min="6928" max="7167" width="9.140625" style="1"/>
    <col min="7168" max="7168" width="4.7109375" style="1" bestFit="1" customWidth="1"/>
    <col min="7169" max="7169" width="9.7109375" style="1" bestFit="1" customWidth="1"/>
    <col min="7170" max="7170" width="10" style="1" bestFit="1" customWidth="1"/>
    <col min="7171" max="7171" width="8.85546875" style="1" bestFit="1" customWidth="1"/>
    <col min="7172" max="7172" width="22.85546875" style="1" customWidth="1"/>
    <col min="7173" max="7173" width="59.7109375" style="1" bestFit="1" customWidth="1"/>
    <col min="7174" max="7174" width="57.85546875" style="1" bestFit="1" customWidth="1"/>
    <col min="7175" max="7175" width="35.28515625" style="1" bestFit="1" customWidth="1"/>
    <col min="7176" max="7176" width="28.140625" style="1" bestFit="1" customWidth="1"/>
    <col min="7177" max="7177" width="33.140625" style="1" bestFit="1" customWidth="1"/>
    <col min="7178" max="7178" width="26" style="1" bestFit="1" customWidth="1"/>
    <col min="7179" max="7179" width="19.140625" style="1" bestFit="1" customWidth="1"/>
    <col min="7180" max="7180" width="10.42578125" style="1" customWidth="1"/>
    <col min="7181" max="7181" width="11.85546875" style="1" customWidth="1"/>
    <col min="7182" max="7182" width="14.7109375" style="1" customWidth="1"/>
    <col min="7183" max="7183" width="9" style="1" bestFit="1" customWidth="1"/>
    <col min="7184" max="7423" width="9.140625" style="1"/>
    <col min="7424" max="7424" width="4.7109375" style="1" bestFit="1" customWidth="1"/>
    <col min="7425" max="7425" width="9.7109375" style="1" bestFit="1" customWidth="1"/>
    <col min="7426" max="7426" width="10" style="1" bestFit="1" customWidth="1"/>
    <col min="7427" max="7427" width="8.85546875" style="1" bestFit="1" customWidth="1"/>
    <col min="7428" max="7428" width="22.85546875" style="1" customWidth="1"/>
    <col min="7429" max="7429" width="59.7109375" style="1" bestFit="1" customWidth="1"/>
    <col min="7430" max="7430" width="57.85546875" style="1" bestFit="1" customWidth="1"/>
    <col min="7431" max="7431" width="35.28515625" style="1" bestFit="1" customWidth="1"/>
    <col min="7432" max="7432" width="28.140625" style="1" bestFit="1" customWidth="1"/>
    <col min="7433" max="7433" width="33.140625" style="1" bestFit="1" customWidth="1"/>
    <col min="7434" max="7434" width="26" style="1" bestFit="1" customWidth="1"/>
    <col min="7435" max="7435" width="19.140625" style="1" bestFit="1" customWidth="1"/>
    <col min="7436" max="7436" width="10.42578125" style="1" customWidth="1"/>
    <col min="7437" max="7437" width="11.85546875" style="1" customWidth="1"/>
    <col min="7438" max="7438" width="14.7109375" style="1" customWidth="1"/>
    <col min="7439" max="7439" width="9" style="1" bestFit="1" customWidth="1"/>
    <col min="7440" max="7679" width="9.140625" style="1"/>
    <col min="7680" max="7680" width="4.7109375" style="1" bestFit="1" customWidth="1"/>
    <col min="7681" max="7681" width="9.7109375" style="1" bestFit="1" customWidth="1"/>
    <col min="7682" max="7682" width="10" style="1" bestFit="1" customWidth="1"/>
    <col min="7683" max="7683" width="8.85546875" style="1" bestFit="1" customWidth="1"/>
    <col min="7684" max="7684" width="22.85546875" style="1" customWidth="1"/>
    <col min="7685" max="7685" width="59.7109375" style="1" bestFit="1" customWidth="1"/>
    <col min="7686" max="7686" width="57.85546875" style="1" bestFit="1" customWidth="1"/>
    <col min="7687" max="7687" width="35.28515625" style="1" bestFit="1" customWidth="1"/>
    <col min="7688" max="7688" width="28.140625" style="1" bestFit="1" customWidth="1"/>
    <col min="7689" max="7689" width="33.140625" style="1" bestFit="1" customWidth="1"/>
    <col min="7690" max="7690" width="26" style="1" bestFit="1" customWidth="1"/>
    <col min="7691" max="7691" width="19.140625" style="1" bestFit="1" customWidth="1"/>
    <col min="7692" max="7692" width="10.42578125" style="1" customWidth="1"/>
    <col min="7693" max="7693" width="11.85546875" style="1" customWidth="1"/>
    <col min="7694" max="7694" width="14.7109375" style="1" customWidth="1"/>
    <col min="7695" max="7695" width="9" style="1" bestFit="1" customWidth="1"/>
    <col min="7696" max="7935" width="9.140625" style="1"/>
    <col min="7936" max="7936" width="4.7109375" style="1" bestFit="1" customWidth="1"/>
    <col min="7937" max="7937" width="9.7109375" style="1" bestFit="1" customWidth="1"/>
    <col min="7938" max="7938" width="10" style="1" bestFit="1" customWidth="1"/>
    <col min="7939" max="7939" width="8.85546875" style="1" bestFit="1" customWidth="1"/>
    <col min="7940" max="7940" width="22.85546875" style="1" customWidth="1"/>
    <col min="7941" max="7941" width="59.7109375" style="1" bestFit="1" customWidth="1"/>
    <col min="7942" max="7942" width="57.85546875" style="1" bestFit="1" customWidth="1"/>
    <col min="7943" max="7943" width="35.28515625" style="1" bestFit="1" customWidth="1"/>
    <col min="7944" max="7944" width="28.140625" style="1" bestFit="1" customWidth="1"/>
    <col min="7945" max="7945" width="33.140625" style="1" bestFit="1" customWidth="1"/>
    <col min="7946" max="7946" width="26" style="1" bestFit="1" customWidth="1"/>
    <col min="7947" max="7947" width="19.140625" style="1" bestFit="1" customWidth="1"/>
    <col min="7948" max="7948" width="10.42578125" style="1" customWidth="1"/>
    <col min="7949" max="7949" width="11.85546875" style="1" customWidth="1"/>
    <col min="7950" max="7950" width="14.7109375" style="1" customWidth="1"/>
    <col min="7951" max="7951" width="9" style="1" bestFit="1" customWidth="1"/>
    <col min="7952" max="8191" width="9.140625" style="1"/>
    <col min="8192" max="8192" width="4.7109375" style="1" bestFit="1" customWidth="1"/>
    <col min="8193" max="8193" width="9.7109375" style="1" bestFit="1" customWidth="1"/>
    <col min="8194" max="8194" width="10" style="1" bestFit="1" customWidth="1"/>
    <col min="8195" max="8195" width="8.85546875" style="1" bestFit="1" customWidth="1"/>
    <col min="8196" max="8196" width="22.85546875" style="1" customWidth="1"/>
    <col min="8197" max="8197" width="59.7109375" style="1" bestFit="1" customWidth="1"/>
    <col min="8198" max="8198" width="57.85546875" style="1" bestFit="1" customWidth="1"/>
    <col min="8199" max="8199" width="35.28515625" style="1" bestFit="1" customWidth="1"/>
    <col min="8200" max="8200" width="28.140625" style="1" bestFit="1" customWidth="1"/>
    <col min="8201" max="8201" width="33.140625" style="1" bestFit="1" customWidth="1"/>
    <col min="8202" max="8202" width="26" style="1" bestFit="1" customWidth="1"/>
    <col min="8203" max="8203" width="19.140625" style="1" bestFit="1" customWidth="1"/>
    <col min="8204" max="8204" width="10.42578125" style="1" customWidth="1"/>
    <col min="8205" max="8205" width="11.85546875" style="1" customWidth="1"/>
    <col min="8206" max="8206" width="14.7109375" style="1" customWidth="1"/>
    <col min="8207" max="8207" width="9" style="1" bestFit="1" customWidth="1"/>
    <col min="8208" max="8447" width="9.140625" style="1"/>
    <col min="8448" max="8448" width="4.7109375" style="1" bestFit="1" customWidth="1"/>
    <col min="8449" max="8449" width="9.7109375" style="1" bestFit="1" customWidth="1"/>
    <col min="8450" max="8450" width="10" style="1" bestFit="1" customWidth="1"/>
    <col min="8451" max="8451" width="8.85546875" style="1" bestFit="1" customWidth="1"/>
    <col min="8452" max="8452" width="22.85546875" style="1" customWidth="1"/>
    <col min="8453" max="8453" width="59.7109375" style="1" bestFit="1" customWidth="1"/>
    <col min="8454" max="8454" width="57.85546875" style="1" bestFit="1" customWidth="1"/>
    <col min="8455" max="8455" width="35.28515625" style="1" bestFit="1" customWidth="1"/>
    <col min="8456" max="8456" width="28.140625" style="1" bestFit="1" customWidth="1"/>
    <col min="8457" max="8457" width="33.140625" style="1" bestFit="1" customWidth="1"/>
    <col min="8458" max="8458" width="26" style="1" bestFit="1" customWidth="1"/>
    <col min="8459" max="8459" width="19.140625" style="1" bestFit="1" customWidth="1"/>
    <col min="8460" max="8460" width="10.42578125" style="1" customWidth="1"/>
    <col min="8461" max="8461" width="11.85546875" style="1" customWidth="1"/>
    <col min="8462" max="8462" width="14.7109375" style="1" customWidth="1"/>
    <col min="8463" max="8463" width="9" style="1" bestFit="1" customWidth="1"/>
    <col min="8464" max="8703" width="9.140625" style="1"/>
    <col min="8704" max="8704" width="4.7109375" style="1" bestFit="1" customWidth="1"/>
    <col min="8705" max="8705" width="9.7109375" style="1" bestFit="1" customWidth="1"/>
    <col min="8706" max="8706" width="10" style="1" bestFit="1" customWidth="1"/>
    <col min="8707" max="8707" width="8.85546875" style="1" bestFit="1" customWidth="1"/>
    <col min="8708" max="8708" width="22.85546875" style="1" customWidth="1"/>
    <col min="8709" max="8709" width="59.7109375" style="1" bestFit="1" customWidth="1"/>
    <col min="8710" max="8710" width="57.85546875" style="1" bestFit="1" customWidth="1"/>
    <col min="8711" max="8711" width="35.28515625" style="1" bestFit="1" customWidth="1"/>
    <col min="8712" max="8712" width="28.140625" style="1" bestFit="1" customWidth="1"/>
    <col min="8713" max="8713" width="33.140625" style="1" bestFit="1" customWidth="1"/>
    <col min="8714" max="8714" width="26" style="1" bestFit="1" customWidth="1"/>
    <col min="8715" max="8715" width="19.140625" style="1" bestFit="1" customWidth="1"/>
    <col min="8716" max="8716" width="10.42578125" style="1" customWidth="1"/>
    <col min="8717" max="8717" width="11.85546875" style="1" customWidth="1"/>
    <col min="8718" max="8718" width="14.7109375" style="1" customWidth="1"/>
    <col min="8719" max="8719" width="9" style="1" bestFit="1" customWidth="1"/>
    <col min="8720" max="8959" width="9.140625" style="1"/>
    <col min="8960" max="8960" width="4.7109375" style="1" bestFit="1" customWidth="1"/>
    <col min="8961" max="8961" width="9.7109375" style="1" bestFit="1" customWidth="1"/>
    <col min="8962" max="8962" width="10" style="1" bestFit="1" customWidth="1"/>
    <col min="8963" max="8963" width="8.85546875" style="1" bestFit="1" customWidth="1"/>
    <col min="8964" max="8964" width="22.85546875" style="1" customWidth="1"/>
    <col min="8965" max="8965" width="59.7109375" style="1" bestFit="1" customWidth="1"/>
    <col min="8966" max="8966" width="57.85546875" style="1" bestFit="1" customWidth="1"/>
    <col min="8967" max="8967" width="35.28515625" style="1" bestFit="1" customWidth="1"/>
    <col min="8968" max="8968" width="28.140625" style="1" bestFit="1" customWidth="1"/>
    <col min="8969" max="8969" width="33.140625" style="1" bestFit="1" customWidth="1"/>
    <col min="8970" max="8970" width="26" style="1" bestFit="1" customWidth="1"/>
    <col min="8971" max="8971" width="19.140625" style="1" bestFit="1" customWidth="1"/>
    <col min="8972" max="8972" width="10.42578125" style="1" customWidth="1"/>
    <col min="8973" max="8973" width="11.85546875" style="1" customWidth="1"/>
    <col min="8974" max="8974" width="14.7109375" style="1" customWidth="1"/>
    <col min="8975" max="8975" width="9" style="1" bestFit="1" customWidth="1"/>
    <col min="8976" max="9215" width="9.140625" style="1"/>
    <col min="9216" max="9216" width="4.7109375" style="1" bestFit="1" customWidth="1"/>
    <col min="9217" max="9217" width="9.7109375" style="1" bestFit="1" customWidth="1"/>
    <col min="9218" max="9218" width="10" style="1" bestFit="1" customWidth="1"/>
    <col min="9219" max="9219" width="8.85546875" style="1" bestFit="1" customWidth="1"/>
    <col min="9220" max="9220" width="22.85546875" style="1" customWidth="1"/>
    <col min="9221" max="9221" width="59.7109375" style="1" bestFit="1" customWidth="1"/>
    <col min="9222" max="9222" width="57.85546875" style="1" bestFit="1" customWidth="1"/>
    <col min="9223" max="9223" width="35.28515625" style="1" bestFit="1" customWidth="1"/>
    <col min="9224" max="9224" width="28.140625" style="1" bestFit="1" customWidth="1"/>
    <col min="9225" max="9225" width="33.140625" style="1" bestFit="1" customWidth="1"/>
    <col min="9226" max="9226" width="26" style="1" bestFit="1" customWidth="1"/>
    <col min="9227" max="9227" width="19.140625" style="1" bestFit="1" customWidth="1"/>
    <col min="9228" max="9228" width="10.42578125" style="1" customWidth="1"/>
    <col min="9229" max="9229" width="11.85546875" style="1" customWidth="1"/>
    <col min="9230" max="9230" width="14.7109375" style="1" customWidth="1"/>
    <col min="9231" max="9231" width="9" style="1" bestFit="1" customWidth="1"/>
    <col min="9232" max="9471" width="9.140625" style="1"/>
    <col min="9472" max="9472" width="4.7109375" style="1" bestFit="1" customWidth="1"/>
    <col min="9473" max="9473" width="9.7109375" style="1" bestFit="1" customWidth="1"/>
    <col min="9474" max="9474" width="10" style="1" bestFit="1" customWidth="1"/>
    <col min="9475" max="9475" width="8.85546875" style="1" bestFit="1" customWidth="1"/>
    <col min="9476" max="9476" width="22.85546875" style="1" customWidth="1"/>
    <col min="9477" max="9477" width="59.7109375" style="1" bestFit="1" customWidth="1"/>
    <col min="9478" max="9478" width="57.85546875" style="1" bestFit="1" customWidth="1"/>
    <col min="9479" max="9479" width="35.28515625" style="1" bestFit="1" customWidth="1"/>
    <col min="9480" max="9480" width="28.140625" style="1" bestFit="1" customWidth="1"/>
    <col min="9481" max="9481" width="33.140625" style="1" bestFit="1" customWidth="1"/>
    <col min="9482" max="9482" width="26" style="1" bestFit="1" customWidth="1"/>
    <col min="9483" max="9483" width="19.140625" style="1" bestFit="1" customWidth="1"/>
    <col min="9484" max="9484" width="10.42578125" style="1" customWidth="1"/>
    <col min="9485" max="9485" width="11.85546875" style="1" customWidth="1"/>
    <col min="9486" max="9486" width="14.7109375" style="1" customWidth="1"/>
    <col min="9487" max="9487" width="9" style="1" bestFit="1" customWidth="1"/>
    <col min="9488" max="9727" width="9.140625" style="1"/>
    <col min="9728" max="9728" width="4.7109375" style="1" bestFit="1" customWidth="1"/>
    <col min="9729" max="9729" width="9.7109375" style="1" bestFit="1" customWidth="1"/>
    <col min="9730" max="9730" width="10" style="1" bestFit="1" customWidth="1"/>
    <col min="9731" max="9731" width="8.85546875" style="1" bestFit="1" customWidth="1"/>
    <col min="9732" max="9732" width="22.85546875" style="1" customWidth="1"/>
    <col min="9733" max="9733" width="59.7109375" style="1" bestFit="1" customWidth="1"/>
    <col min="9734" max="9734" width="57.85546875" style="1" bestFit="1" customWidth="1"/>
    <col min="9735" max="9735" width="35.28515625" style="1" bestFit="1" customWidth="1"/>
    <col min="9736" max="9736" width="28.140625" style="1" bestFit="1" customWidth="1"/>
    <col min="9737" max="9737" width="33.140625" style="1" bestFit="1" customWidth="1"/>
    <col min="9738" max="9738" width="26" style="1" bestFit="1" customWidth="1"/>
    <col min="9739" max="9739" width="19.140625" style="1" bestFit="1" customWidth="1"/>
    <col min="9740" max="9740" width="10.42578125" style="1" customWidth="1"/>
    <col min="9741" max="9741" width="11.85546875" style="1" customWidth="1"/>
    <col min="9742" max="9742" width="14.7109375" style="1" customWidth="1"/>
    <col min="9743" max="9743" width="9" style="1" bestFit="1" customWidth="1"/>
    <col min="9744" max="9983" width="9.140625" style="1"/>
    <col min="9984" max="9984" width="4.7109375" style="1" bestFit="1" customWidth="1"/>
    <col min="9985" max="9985" width="9.7109375" style="1" bestFit="1" customWidth="1"/>
    <col min="9986" max="9986" width="10" style="1" bestFit="1" customWidth="1"/>
    <col min="9987" max="9987" width="8.85546875" style="1" bestFit="1" customWidth="1"/>
    <col min="9988" max="9988" width="22.85546875" style="1" customWidth="1"/>
    <col min="9989" max="9989" width="59.7109375" style="1" bestFit="1" customWidth="1"/>
    <col min="9990" max="9990" width="57.85546875" style="1" bestFit="1" customWidth="1"/>
    <col min="9991" max="9991" width="35.28515625" style="1" bestFit="1" customWidth="1"/>
    <col min="9992" max="9992" width="28.140625" style="1" bestFit="1" customWidth="1"/>
    <col min="9993" max="9993" width="33.140625" style="1" bestFit="1" customWidth="1"/>
    <col min="9994" max="9994" width="26" style="1" bestFit="1" customWidth="1"/>
    <col min="9995" max="9995" width="19.140625" style="1" bestFit="1" customWidth="1"/>
    <col min="9996" max="9996" width="10.42578125" style="1" customWidth="1"/>
    <col min="9997" max="9997" width="11.85546875" style="1" customWidth="1"/>
    <col min="9998" max="9998" width="14.7109375" style="1" customWidth="1"/>
    <col min="9999" max="9999" width="9" style="1" bestFit="1" customWidth="1"/>
    <col min="10000" max="10239" width="9.140625" style="1"/>
    <col min="10240" max="10240" width="4.7109375" style="1" bestFit="1" customWidth="1"/>
    <col min="10241" max="10241" width="9.7109375" style="1" bestFit="1" customWidth="1"/>
    <col min="10242" max="10242" width="10" style="1" bestFit="1" customWidth="1"/>
    <col min="10243" max="10243" width="8.85546875" style="1" bestFit="1" customWidth="1"/>
    <col min="10244" max="10244" width="22.85546875" style="1" customWidth="1"/>
    <col min="10245" max="10245" width="59.7109375" style="1" bestFit="1" customWidth="1"/>
    <col min="10246" max="10246" width="57.85546875" style="1" bestFit="1" customWidth="1"/>
    <col min="10247" max="10247" width="35.28515625" style="1" bestFit="1" customWidth="1"/>
    <col min="10248" max="10248" width="28.140625" style="1" bestFit="1" customWidth="1"/>
    <col min="10249" max="10249" width="33.140625" style="1" bestFit="1" customWidth="1"/>
    <col min="10250" max="10250" width="26" style="1" bestFit="1" customWidth="1"/>
    <col min="10251" max="10251" width="19.140625" style="1" bestFit="1" customWidth="1"/>
    <col min="10252" max="10252" width="10.42578125" style="1" customWidth="1"/>
    <col min="10253" max="10253" width="11.85546875" style="1" customWidth="1"/>
    <col min="10254" max="10254" width="14.7109375" style="1" customWidth="1"/>
    <col min="10255" max="10255" width="9" style="1" bestFit="1" customWidth="1"/>
    <col min="10256" max="10495" width="9.140625" style="1"/>
    <col min="10496" max="10496" width="4.7109375" style="1" bestFit="1" customWidth="1"/>
    <col min="10497" max="10497" width="9.7109375" style="1" bestFit="1" customWidth="1"/>
    <col min="10498" max="10498" width="10" style="1" bestFit="1" customWidth="1"/>
    <col min="10499" max="10499" width="8.85546875" style="1" bestFit="1" customWidth="1"/>
    <col min="10500" max="10500" width="22.85546875" style="1" customWidth="1"/>
    <col min="10501" max="10501" width="59.7109375" style="1" bestFit="1" customWidth="1"/>
    <col min="10502" max="10502" width="57.85546875" style="1" bestFit="1" customWidth="1"/>
    <col min="10503" max="10503" width="35.28515625" style="1" bestFit="1" customWidth="1"/>
    <col min="10504" max="10504" width="28.140625" style="1" bestFit="1" customWidth="1"/>
    <col min="10505" max="10505" width="33.140625" style="1" bestFit="1" customWidth="1"/>
    <col min="10506" max="10506" width="26" style="1" bestFit="1" customWidth="1"/>
    <col min="10507" max="10507" width="19.140625" style="1" bestFit="1" customWidth="1"/>
    <col min="10508" max="10508" width="10.42578125" style="1" customWidth="1"/>
    <col min="10509" max="10509" width="11.85546875" style="1" customWidth="1"/>
    <col min="10510" max="10510" width="14.7109375" style="1" customWidth="1"/>
    <col min="10511" max="10511" width="9" style="1" bestFit="1" customWidth="1"/>
    <col min="10512" max="10751" width="9.140625" style="1"/>
    <col min="10752" max="10752" width="4.7109375" style="1" bestFit="1" customWidth="1"/>
    <col min="10753" max="10753" width="9.7109375" style="1" bestFit="1" customWidth="1"/>
    <col min="10754" max="10754" width="10" style="1" bestFit="1" customWidth="1"/>
    <col min="10755" max="10755" width="8.85546875" style="1" bestFit="1" customWidth="1"/>
    <col min="10756" max="10756" width="22.85546875" style="1" customWidth="1"/>
    <col min="10757" max="10757" width="59.7109375" style="1" bestFit="1" customWidth="1"/>
    <col min="10758" max="10758" width="57.85546875" style="1" bestFit="1" customWidth="1"/>
    <col min="10759" max="10759" width="35.28515625" style="1" bestFit="1" customWidth="1"/>
    <col min="10760" max="10760" width="28.140625" style="1" bestFit="1" customWidth="1"/>
    <col min="10761" max="10761" width="33.140625" style="1" bestFit="1" customWidth="1"/>
    <col min="10762" max="10762" width="26" style="1" bestFit="1" customWidth="1"/>
    <col min="10763" max="10763" width="19.140625" style="1" bestFit="1" customWidth="1"/>
    <col min="10764" max="10764" width="10.42578125" style="1" customWidth="1"/>
    <col min="10765" max="10765" width="11.85546875" style="1" customWidth="1"/>
    <col min="10766" max="10766" width="14.7109375" style="1" customWidth="1"/>
    <col min="10767" max="10767" width="9" style="1" bestFit="1" customWidth="1"/>
    <col min="10768" max="11007" width="9.140625" style="1"/>
    <col min="11008" max="11008" width="4.7109375" style="1" bestFit="1" customWidth="1"/>
    <col min="11009" max="11009" width="9.7109375" style="1" bestFit="1" customWidth="1"/>
    <col min="11010" max="11010" width="10" style="1" bestFit="1" customWidth="1"/>
    <col min="11011" max="11011" width="8.85546875" style="1" bestFit="1" customWidth="1"/>
    <col min="11012" max="11012" width="22.85546875" style="1" customWidth="1"/>
    <col min="11013" max="11013" width="59.7109375" style="1" bestFit="1" customWidth="1"/>
    <col min="11014" max="11014" width="57.85546875" style="1" bestFit="1" customWidth="1"/>
    <col min="11015" max="11015" width="35.28515625" style="1" bestFit="1" customWidth="1"/>
    <col min="11016" max="11016" width="28.140625" style="1" bestFit="1" customWidth="1"/>
    <col min="11017" max="11017" width="33.140625" style="1" bestFit="1" customWidth="1"/>
    <col min="11018" max="11018" width="26" style="1" bestFit="1" customWidth="1"/>
    <col min="11019" max="11019" width="19.140625" style="1" bestFit="1" customWidth="1"/>
    <col min="11020" max="11020" width="10.42578125" style="1" customWidth="1"/>
    <col min="11021" max="11021" width="11.85546875" style="1" customWidth="1"/>
    <col min="11022" max="11022" width="14.7109375" style="1" customWidth="1"/>
    <col min="11023" max="11023" width="9" style="1" bestFit="1" customWidth="1"/>
    <col min="11024" max="11263" width="9.140625" style="1"/>
    <col min="11264" max="11264" width="4.7109375" style="1" bestFit="1" customWidth="1"/>
    <col min="11265" max="11265" width="9.7109375" style="1" bestFit="1" customWidth="1"/>
    <col min="11266" max="11266" width="10" style="1" bestFit="1" customWidth="1"/>
    <col min="11267" max="11267" width="8.85546875" style="1" bestFit="1" customWidth="1"/>
    <col min="11268" max="11268" width="22.85546875" style="1" customWidth="1"/>
    <col min="11269" max="11269" width="59.7109375" style="1" bestFit="1" customWidth="1"/>
    <col min="11270" max="11270" width="57.85546875" style="1" bestFit="1" customWidth="1"/>
    <col min="11271" max="11271" width="35.28515625" style="1" bestFit="1" customWidth="1"/>
    <col min="11272" max="11272" width="28.140625" style="1" bestFit="1" customWidth="1"/>
    <col min="11273" max="11273" width="33.140625" style="1" bestFit="1" customWidth="1"/>
    <col min="11274" max="11274" width="26" style="1" bestFit="1" customWidth="1"/>
    <col min="11275" max="11275" width="19.140625" style="1" bestFit="1" customWidth="1"/>
    <col min="11276" max="11276" width="10.42578125" style="1" customWidth="1"/>
    <col min="11277" max="11277" width="11.85546875" style="1" customWidth="1"/>
    <col min="11278" max="11278" width="14.7109375" style="1" customWidth="1"/>
    <col min="11279" max="11279" width="9" style="1" bestFit="1" customWidth="1"/>
    <col min="11280" max="11519" width="9.140625" style="1"/>
    <col min="11520" max="11520" width="4.7109375" style="1" bestFit="1" customWidth="1"/>
    <col min="11521" max="11521" width="9.7109375" style="1" bestFit="1" customWidth="1"/>
    <col min="11522" max="11522" width="10" style="1" bestFit="1" customWidth="1"/>
    <col min="11523" max="11523" width="8.85546875" style="1" bestFit="1" customWidth="1"/>
    <col min="11524" max="11524" width="22.85546875" style="1" customWidth="1"/>
    <col min="11525" max="11525" width="59.7109375" style="1" bestFit="1" customWidth="1"/>
    <col min="11526" max="11526" width="57.85546875" style="1" bestFit="1" customWidth="1"/>
    <col min="11527" max="11527" width="35.28515625" style="1" bestFit="1" customWidth="1"/>
    <col min="11528" max="11528" width="28.140625" style="1" bestFit="1" customWidth="1"/>
    <col min="11529" max="11529" width="33.140625" style="1" bestFit="1" customWidth="1"/>
    <col min="11530" max="11530" width="26" style="1" bestFit="1" customWidth="1"/>
    <col min="11531" max="11531" width="19.140625" style="1" bestFit="1" customWidth="1"/>
    <col min="11532" max="11532" width="10.42578125" style="1" customWidth="1"/>
    <col min="11533" max="11533" width="11.85546875" style="1" customWidth="1"/>
    <col min="11534" max="11534" width="14.7109375" style="1" customWidth="1"/>
    <col min="11535" max="11535" width="9" style="1" bestFit="1" customWidth="1"/>
    <col min="11536" max="11775" width="9.140625" style="1"/>
    <col min="11776" max="11776" width="4.7109375" style="1" bestFit="1" customWidth="1"/>
    <col min="11777" max="11777" width="9.7109375" style="1" bestFit="1" customWidth="1"/>
    <col min="11778" max="11778" width="10" style="1" bestFit="1" customWidth="1"/>
    <col min="11779" max="11779" width="8.85546875" style="1" bestFit="1" customWidth="1"/>
    <col min="11780" max="11780" width="22.85546875" style="1" customWidth="1"/>
    <col min="11781" max="11781" width="59.7109375" style="1" bestFit="1" customWidth="1"/>
    <col min="11782" max="11782" width="57.85546875" style="1" bestFit="1" customWidth="1"/>
    <col min="11783" max="11783" width="35.28515625" style="1" bestFit="1" customWidth="1"/>
    <col min="11784" max="11784" width="28.140625" style="1" bestFit="1" customWidth="1"/>
    <col min="11785" max="11785" width="33.140625" style="1" bestFit="1" customWidth="1"/>
    <col min="11786" max="11786" width="26" style="1" bestFit="1" customWidth="1"/>
    <col min="11787" max="11787" width="19.140625" style="1" bestFit="1" customWidth="1"/>
    <col min="11788" max="11788" width="10.42578125" style="1" customWidth="1"/>
    <col min="11789" max="11789" width="11.85546875" style="1" customWidth="1"/>
    <col min="11790" max="11790" width="14.7109375" style="1" customWidth="1"/>
    <col min="11791" max="11791" width="9" style="1" bestFit="1" customWidth="1"/>
    <col min="11792" max="12031" width="9.140625" style="1"/>
    <col min="12032" max="12032" width="4.7109375" style="1" bestFit="1" customWidth="1"/>
    <col min="12033" max="12033" width="9.7109375" style="1" bestFit="1" customWidth="1"/>
    <col min="12034" max="12034" width="10" style="1" bestFit="1" customWidth="1"/>
    <col min="12035" max="12035" width="8.85546875" style="1" bestFit="1" customWidth="1"/>
    <col min="12036" max="12036" width="22.85546875" style="1" customWidth="1"/>
    <col min="12037" max="12037" width="59.7109375" style="1" bestFit="1" customWidth="1"/>
    <col min="12038" max="12038" width="57.85546875" style="1" bestFit="1" customWidth="1"/>
    <col min="12039" max="12039" width="35.28515625" style="1" bestFit="1" customWidth="1"/>
    <col min="12040" max="12040" width="28.140625" style="1" bestFit="1" customWidth="1"/>
    <col min="12041" max="12041" width="33.140625" style="1" bestFit="1" customWidth="1"/>
    <col min="12042" max="12042" width="26" style="1" bestFit="1" customWidth="1"/>
    <col min="12043" max="12043" width="19.140625" style="1" bestFit="1" customWidth="1"/>
    <col min="12044" max="12044" width="10.42578125" style="1" customWidth="1"/>
    <col min="12045" max="12045" width="11.85546875" style="1" customWidth="1"/>
    <col min="12046" max="12046" width="14.7109375" style="1" customWidth="1"/>
    <col min="12047" max="12047" width="9" style="1" bestFit="1" customWidth="1"/>
    <col min="12048" max="12287" width="9.140625" style="1"/>
    <col min="12288" max="12288" width="4.7109375" style="1" bestFit="1" customWidth="1"/>
    <col min="12289" max="12289" width="9.7109375" style="1" bestFit="1" customWidth="1"/>
    <col min="12290" max="12290" width="10" style="1" bestFit="1" customWidth="1"/>
    <col min="12291" max="12291" width="8.85546875" style="1" bestFit="1" customWidth="1"/>
    <col min="12292" max="12292" width="22.85546875" style="1" customWidth="1"/>
    <col min="12293" max="12293" width="59.7109375" style="1" bestFit="1" customWidth="1"/>
    <col min="12294" max="12294" width="57.85546875" style="1" bestFit="1" customWidth="1"/>
    <col min="12295" max="12295" width="35.28515625" style="1" bestFit="1" customWidth="1"/>
    <col min="12296" max="12296" width="28.140625" style="1" bestFit="1" customWidth="1"/>
    <col min="12297" max="12297" width="33.140625" style="1" bestFit="1" customWidth="1"/>
    <col min="12298" max="12298" width="26" style="1" bestFit="1" customWidth="1"/>
    <col min="12299" max="12299" width="19.140625" style="1" bestFit="1" customWidth="1"/>
    <col min="12300" max="12300" width="10.42578125" style="1" customWidth="1"/>
    <col min="12301" max="12301" width="11.85546875" style="1" customWidth="1"/>
    <col min="12302" max="12302" width="14.7109375" style="1" customWidth="1"/>
    <col min="12303" max="12303" width="9" style="1" bestFit="1" customWidth="1"/>
    <col min="12304" max="12543" width="9.140625" style="1"/>
    <col min="12544" max="12544" width="4.7109375" style="1" bestFit="1" customWidth="1"/>
    <col min="12545" max="12545" width="9.7109375" style="1" bestFit="1" customWidth="1"/>
    <col min="12546" max="12546" width="10" style="1" bestFit="1" customWidth="1"/>
    <col min="12547" max="12547" width="8.85546875" style="1" bestFit="1" customWidth="1"/>
    <col min="12548" max="12548" width="22.85546875" style="1" customWidth="1"/>
    <col min="12549" max="12549" width="59.7109375" style="1" bestFit="1" customWidth="1"/>
    <col min="12550" max="12550" width="57.85546875" style="1" bestFit="1" customWidth="1"/>
    <col min="12551" max="12551" width="35.28515625" style="1" bestFit="1" customWidth="1"/>
    <col min="12552" max="12552" width="28.140625" style="1" bestFit="1" customWidth="1"/>
    <col min="12553" max="12553" width="33.140625" style="1" bestFit="1" customWidth="1"/>
    <col min="12554" max="12554" width="26" style="1" bestFit="1" customWidth="1"/>
    <col min="12555" max="12555" width="19.140625" style="1" bestFit="1" customWidth="1"/>
    <col min="12556" max="12556" width="10.42578125" style="1" customWidth="1"/>
    <col min="12557" max="12557" width="11.85546875" style="1" customWidth="1"/>
    <col min="12558" max="12558" width="14.7109375" style="1" customWidth="1"/>
    <col min="12559" max="12559" width="9" style="1" bestFit="1" customWidth="1"/>
    <col min="12560" max="12799" width="9.140625" style="1"/>
    <col min="12800" max="12800" width="4.7109375" style="1" bestFit="1" customWidth="1"/>
    <col min="12801" max="12801" width="9.7109375" style="1" bestFit="1" customWidth="1"/>
    <col min="12802" max="12802" width="10" style="1" bestFit="1" customWidth="1"/>
    <col min="12803" max="12803" width="8.85546875" style="1" bestFit="1" customWidth="1"/>
    <col min="12804" max="12804" width="22.85546875" style="1" customWidth="1"/>
    <col min="12805" max="12805" width="59.7109375" style="1" bestFit="1" customWidth="1"/>
    <col min="12806" max="12806" width="57.85546875" style="1" bestFit="1" customWidth="1"/>
    <col min="12807" max="12807" width="35.28515625" style="1" bestFit="1" customWidth="1"/>
    <col min="12808" max="12808" width="28.140625" style="1" bestFit="1" customWidth="1"/>
    <col min="12809" max="12809" width="33.140625" style="1" bestFit="1" customWidth="1"/>
    <col min="12810" max="12810" width="26" style="1" bestFit="1" customWidth="1"/>
    <col min="12811" max="12811" width="19.140625" style="1" bestFit="1" customWidth="1"/>
    <col min="12812" max="12812" width="10.42578125" style="1" customWidth="1"/>
    <col min="12813" max="12813" width="11.85546875" style="1" customWidth="1"/>
    <col min="12814" max="12814" width="14.7109375" style="1" customWidth="1"/>
    <col min="12815" max="12815" width="9" style="1" bestFit="1" customWidth="1"/>
    <col min="12816" max="13055" width="9.140625" style="1"/>
    <col min="13056" max="13056" width="4.7109375" style="1" bestFit="1" customWidth="1"/>
    <col min="13057" max="13057" width="9.7109375" style="1" bestFit="1" customWidth="1"/>
    <col min="13058" max="13058" width="10" style="1" bestFit="1" customWidth="1"/>
    <col min="13059" max="13059" width="8.85546875" style="1" bestFit="1" customWidth="1"/>
    <col min="13060" max="13060" width="22.85546875" style="1" customWidth="1"/>
    <col min="13061" max="13061" width="59.7109375" style="1" bestFit="1" customWidth="1"/>
    <col min="13062" max="13062" width="57.85546875" style="1" bestFit="1" customWidth="1"/>
    <col min="13063" max="13063" width="35.28515625" style="1" bestFit="1" customWidth="1"/>
    <col min="13064" max="13064" width="28.140625" style="1" bestFit="1" customWidth="1"/>
    <col min="13065" max="13065" width="33.140625" style="1" bestFit="1" customWidth="1"/>
    <col min="13066" max="13066" width="26" style="1" bestFit="1" customWidth="1"/>
    <col min="13067" max="13067" width="19.140625" style="1" bestFit="1" customWidth="1"/>
    <col min="13068" max="13068" width="10.42578125" style="1" customWidth="1"/>
    <col min="13069" max="13069" width="11.85546875" style="1" customWidth="1"/>
    <col min="13070" max="13070" width="14.7109375" style="1" customWidth="1"/>
    <col min="13071" max="13071" width="9" style="1" bestFit="1" customWidth="1"/>
    <col min="13072" max="13311" width="9.140625" style="1"/>
    <col min="13312" max="13312" width="4.7109375" style="1" bestFit="1" customWidth="1"/>
    <col min="13313" max="13313" width="9.7109375" style="1" bestFit="1" customWidth="1"/>
    <col min="13314" max="13314" width="10" style="1" bestFit="1" customWidth="1"/>
    <col min="13315" max="13315" width="8.85546875" style="1" bestFit="1" customWidth="1"/>
    <col min="13316" max="13316" width="22.85546875" style="1" customWidth="1"/>
    <col min="13317" max="13317" width="59.7109375" style="1" bestFit="1" customWidth="1"/>
    <col min="13318" max="13318" width="57.85546875" style="1" bestFit="1" customWidth="1"/>
    <col min="13319" max="13319" width="35.28515625" style="1" bestFit="1" customWidth="1"/>
    <col min="13320" max="13320" width="28.140625" style="1" bestFit="1" customWidth="1"/>
    <col min="13321" max="13321" width="33.140625" style="1" bestFit="1" customWidth="1"/>
    <col min="13322" max="13322" width="26" style="1" bestFit="1" customWidth="1"/>
    <col min="13323" max="13323" width="19.140625" style="1" bestFit="1" customWidth="1"/>
    <col min="13324" max="13324" width="10.42578125" style="1" customWidth="1"/>
    <col min="13325" max="13325" width="11.85546875" style="1" customWidth="1"/>
    <col min="13326" max="13326" width="14.7109375" style="1" customWidth="1"/>
    <col min="13327" max="13327" width="9" style="1" bestFit="1" customWidth="1"/>
    <col min="13328" max="13567" width="9.140625" style="1"/>
    <col min="13568" max="13568" width="4.7109375" style="1" bestFit="1" customWidth="1"/>
    <col min="13569" max="13569" width="9.7109375" style="1" bestFit="1" customWidth="1"/>
    <col min="13570" max="13570" width="10" style="1" bestFit="1" customWidth="1"/>
    <col min="13571" max="13571" width="8.85546875" style="1" bestFit="1" customWidth="1"/>
    <col min="13572" max="13572" width="22.85546875" style="1" customWidth="1"/>
    <col min="13573" max="13573" width="59.7109375" style="1" bestFit="1" customWidth="1"/>
    <col min="13574" max="13574" width="57.85546875" style="1" bestFit="1" customWidth="1"/>
    <col min="13575" max="13575" width="35.28515625" style="1" bestFit="1" customWidth="1"/>
    <col min="13576" max="13576" width="28.140625" style="1" bestFit="1" customWidth="1"/>
    <col min="13577" max="13577" width="33.140625" style="1" bestFit="1" customWidth="1"/>
    <col min="13578" max="13578" width="26" style="1" bestFit="1" customWidth="1"/>
    <col min="13579" max="13579" width="19.140625" style="1" bestFit="1" customWidth="1"/>
    <col min="13580" max="13580" width="10.42578125" style="1" customWidth="1"/>
    <col min="13581" max="13581" width="11.85546875" style="1" customWidth="1"/>
    <col min="13582" max="13582" width="14.7109375" style="1" customWidth="1"/>
    <col min="13583" max="13583" width="9" style="1" bestFit="1" customWidth="1"/>
    <col min="13584" max="13823" width="9.140625" style="1"/>
    <col min="13824" max="13824" width="4.7109375" style="1" bestFit="1" customWidth="1"/>
    <col min="13825" max="13825" width="9.7109375" style="1" bestFit="1" customWidth="1"/>
    <col min="13826" max="13826" width="10" style="1" bestFit="1" customWidth="1"/>
    <col min="13827" max="13827" width="8.85546875" style="1" bestFit="1" customWidth="1"/>
    <col min="13828" max="13828" width="22.85546875" style="1" customWidth="1"/>
    <col min="13829" max="13829" width="59.7109375" style="1" bestFit="1" customWidth="1"/>
    <col min="13830" max="13830" width="57.85546875" style="1" bestFit="1" customWidth="1"/>
    <col min="13831" max="13831" width="35.28515625" style="1" bestFit="1" customWidth="1"/>
    <col min="13832" max="13832" width="28.140625" style="1" bestFit="1" customWidth="1"/>
    <col min="13833" max="13833" width="33.140625" style="1" bestFit="1" customWidth="1"/>
    <col min="13834" max="13834" width="26" style="1" bestFit="1" customWidth="1"/>
    <col min="13835" max="13835" width="19.140625" style="1" bestFit="1" customWidth="1"/>
    <col min="13836" max="13836" width="10.42578125" style="1" customWidth="1"/>
    <col min="13837" max="13837" width="11.85546875" style="1" customWidth="1"/>
    <col min="13838" max="13838" width="14.7109375" style="1" customWidth="1"/>
    <col min="13839" max="13839" width="9" style="1" bestFit="1" customWidth="1"/>
    <col min="13840" max="14079" width="9.140625" style="1"/>
    <col min="14080" max="14080" width="4.7109375" style="1" bestFit="1" customWidth="1"/>
    <col min="14081" max="14081" width="9.7109375" style="1" bestFit="1" customWidth="1"/>
    <col min="14082" max="14082" width="10" style="1" bestFit="1" customWidth="1"/>
    <col min="14083" max="14083" width="8.85546875" style="1" bestFit="1" customWidth="1"/>
    <col min="14084" max="14084" width="22.85546875" style="1" customWidth="1"/>
    <col min="14085" max="14085" width="59.7109375" style="1" bestFit="1" customWidth="1"/>
    <col min="14086" max="14086" width="57.85546875" style="1" bestFit="1" customWidth="1"/>
    <col min="14087" max="14087" width="35.28515625" style="1" bestFit="1" customWidth="1"/>
    <col min="14088" max="14088" width="28.140625" style="1" bestFit="1" customWidth="1"/>
    <col min="14089" max="14089" width="33.140625" style="1" bestFit="1" customWidth="1"/>
    <col min="14090" max="14090" width="26" style="1" bestFit="1" customWidth="1"/>
    <col min="14091" max="14091" width="19.140625" style="1" bestFit="1" customWidth="1"/>
    <col min="14092" max="14092" width="10.42578125" style="1" customWidth="1"/>
    <col min="14093" max="14093" width="11.85546875" style="1" customWidth="1"/>
    <col min="14094" max="14094" width="14.7109375" style="1" customWidth="1"/>
    <col min="14095" max="14095" width="9" style="1" bestFit="1" customWidth="1"/>
    <col min="14096" max="14335" width="9.140625" style="1"/>
    <col min="14336" max="14336" width="4.7109375" style="1" bestFit="1" customWidth="1"/>
    <col min="14337" max="14337" width="9.7109375" style="1" bestFit="1" customWidth="1"/>
    <col min="14338" max="14338" width="10" style="1" bestFit="1" customWidth="1"/>
    <col min="14339" max="14339" width="8.85546875" style="1" bestFit="1" customWidth="1"/>
    <col min="14340" max="14340" width="22.85546875" style="1" customWidth="1"/>
    <col min="14341" max="14341" width="59.7109375" style="1" bestFit="1" customWidth="1"/>
    <col min="14342" max="14342" width="57.85546875" style="1" bestFit="1" customWidth="1"/>
    <col min="14343" max="14343" width="35.28515625" style="1" bestFit="1" customWidth="1"/>
    <col min="14344" max="14344" width="28.140625" style="1" bestFit="1" customWidth="1"/>
    <col min="14345" max="14345" width="33.140625" style="1" bestFit="1" customWidth="1"/>
    <col min="14346" max="14346" width="26" style="1" bestFit="1" customWidth="1"/>
    <col min="14347" max="14347" width="19.140625" style="1" bestFit="1" customWidth="1"/>
    <col min="14348" max="14348" width="10.42578125" style="1" customWidth="1"/>
    <col min="14349" max="14349" width="11.85546875" style="1" customWidth="1"/>
    <col min="14350" max="14350" width="14.7109375" style="1" customWidth="1"/>
    <col min="14351" max="14351" width="9" style="1" bestFit="1" customWidth="1"/>
    <col min="14352" max="14591" width="9.140625" style="1"/>
    <col min="14592" max="14592" width="4.7109375" style="1" bestFit="1" customWidth="1"/>
    <col min="14593" max="14593" width="9.7109375" style="1" bestFit="1" customWidth="1"/>
    <col min="14594" max="14594" width="10" style="1" bestFit="1" customWidth="1"/>
    <col min="14595" max="14595" width="8.85546875" style="1" bestFit="1" customWidth="1"/>
    <col min="14596" max="14596" width="22.85546875" style="1" customWidth="1"/>
    <col min="14597" max="14597" width="59.7109375" style="1" bestFit="1" customWidth="1"/>
    <col min="14598" max="14598" width="57.85546875" style="1" bestFit="1" customWidth="1"/>
    <col min="14599" max="14599" width="35.28515625" style="1" bestFit="1" customWidth="1"/>
    <col min="14600" max="14600" width="28.140625" style="1" bestFit="1" customWidth="1"/>
    <col min="14601" max="14601" width="33.140625" style="1" bestFit="1" customWidth="1"/>
    <col min="14602" max="14602" width="26" style="1" bestFit="1" customWidth="1"/>
    <col min="14603" max="14603" width="19.140625" style="1" bestFit="1" customWidth="1"/>
    <col min="14604" max="14604" width="10.42578125" style="1" customWidth="1"/>
    <col min="14605" max="14605" width="11.85546875" style="1" customWidth="1"/>
    <col min="14606" max="14606" width="14.7109375" style="1" customWidth="1"/>
    <col min="14607" max="14607" width="9" style="1" bestFit="1" customWidth="1"/>
    <col min="14608" max="14847" width="9.140625" style="1"/>
    <col min="14848" max="14848" width="4.7109375" style="1" bestFit="1" customWidth="1"/>
    <col min="14849" max="14849" width="9.7109375" style="1" bestFit="1" customWidth="1"/>
    <col min="14850" max="14850" width="10" style="1" bestFit="1" customWidth="1"/>
    <col min="14851" max="14851" width="8.85546875" style="1" bestFit="1" customWidth="1"/>
    <col min="14852" max="14852" width="22.85546875" style="1" customWidth="1"/>
    <col min="14853" max="14853" width="59.7109375" style="1" bestFit="1" customWidth="1"/>
    <col min="14854" max="14854" width="57.85546875" style="1" bestFit="1" customWidth="1"/>
    <col min="14855" max="14855" width="35.28515625" style="1" bestFit="1" customWidth="1"/>
    <col min="14856" max="14856" width="28.140625" style="1" bestFit="1" customWidth="1"/>
    <col min="14857" max="14857" width="33.140625" style="1" bestFit="1" customWidth="1"/>
    <col min="14858" max="14858" width="26" style="1" bestFit="1" customWidth="1"/>
    <col min="14859" max="14859" width="19.140625" style="1" bestFit="1" customWidth="1"/>
    <col min="14860" max="14860" width="10.42578125" style="1" customWidth="1"/>
    <col min="14861" max="14861" width="11.85546875" style="1" customWidth="1"/>
    <col min="14862" max="14862" width="14.7109375" style="1" customWidth="1"/>
    <col min="14863" max="14863" width="9" style="1" bestFit="1" customWidth="1"/>
    <col min="14864" max="15103" width="9.140625" style="1"/>
    <col min="15104" max="15104" width="4.7109375" style="1" bestFit="1" customWidth="1"/>
    <col min="15105" max="15105" width="9.7109375" style="1" bestFit="1" customWidth="1"/>
    <col min="15106" max="15106" width="10" style="1" bestFit="1" customWidth="1"/>
    <col min="15107" max="15107" width="8.85546875" style="1" bestFit="1" customWidth="1"/>
    <col min="15108" max="15108" width="22.85546875" style="1" customWidth="1"/>
    <col min="15109" max="15109" width="59.7109375" style="1" bestFit="1" customWidth="1"/>
    <col min="15110" max="15110" width="57.85546875" style="1" bestFit="1" customWidth="1"/>
    <col min="15111" max="15111" width="35.28515625" style="1" bestFit="1" customWidth="1"/>
    <col min="15112" max="15112" width="28.140625" style="1" bestFit="1" customWidth="1"/>
    <col min="15113" max="15113" width="33.140625" style="1" bestFit="1" customWidth="1"/>
    <col min="15114" max="15114" width="26" style="1" bestFit="1" customWidth="1"/>
    <col min="15115" max="15115" width="19.140625" style="1" bestFit="1" customWidth="1"/>
    <col min="15116" max="15116" width="10.42578125" style="1" customWidth="1"/>
    <col min="15117" max="15117" width="11.85546875" style="1" customWidth="1"/>
    <col min="15118" max="15118" width="14.7109375" style="1" customWidth="1"/>
    <col min="15119" max="15119" width="9" style="1" bestFit="1" customWidth="1"/>
    <col min="15120" max="15359" width="9.140625" style="1"/>
    <col min="15360" max="15360" width="4.7109375" style="1" bestFit="1" customWidth="1"/>
    <col min="15361" max="15361" width="9.7109375" style="1" bestFit="1" customWidth="1"/>
    <col min="15362" max="15362" width="10" style="1" bestFit="1" customWidth="1"/>
    <col min="15363" max="15363" width="8.85546875" style="1" bestFit="1" customWidth="1"/>
    <col min="15364" max="15364" width="22.85546875" style="1" customWidth="1"/>
    <col min="15365" max="15365" width="59.7109375" style="1" bestFit="1" customWidth="1"/>
    <col min="15366" max="15366" width="57.85546875" style="1" bestFit="1" customWidth="1"/>
    <col min="15367" max="15367" width="35.28515625" style="1" bestFit="1" customWidth="1"/>
    <col min="15368" max="15368" width="28.140625" style="1" bestFit="1" customWidth="1"/>
    <col min="15369" max="15369" width="33.140625" style="1" bestFit="1" customWidth="1"/>
    <col min="15370" max="15370" width="26" style="1" bestFit="1" customWidth="1"/>
    <col min="15371" max="15371" width="19.140625" style="1" bestFit="1" customWidth="1"/>
    <col min="15372" max="15372" width="10.42578125" style="1" customWidth="1"/>
    <col min="15373" max="15373" width="11.85546875" style="1" customWidth="1"/>
    <col min="15374" max="15374" width="14.7109375" style="1" customWidth="1"/>
    <col min="15375" max="15375" width="9" style="1" bestFit="1" customWidth="1"/>
    <col min="15376" max="15615" width="9.140625" style="1"/>
    <col min="15616" max="15616" width="4.7109375" style="1" bestFit="1" customWidth="1"/>
    <col min="15617" max="15617" width="9.7109375" style="1" bestFit="1" customWidth="1"/>
    <col min="15618" max="15618" width="10" style="1" bestFit="1" customWidth="1"/>
    <col min="15619" max="15619" width="8.85546875" style="1" bestFit="1" customWidth="1"/>
    <col min="15620" max="15620" width="22.85546875" style="1" customWidth="1"/>
    <col min="15621" max="15621" width="59.7109375" style="1" bestFit="1" customWidth="1"/>
    <col min="15622" max="15622" width="57.85546875" style="1" bestFit="1" customWidth="1"/>
    <col min="15623" max="15623" width="35.28515625" style="1" bestFit="1" customWidth="1"/>
    <col min="15624" max="15624" width="28.140625" style="1" bestFit="1" customWidth="1"/>
    <col min="15625" max="15625" width="33.140625" style="1" bestFit="1" customWidth="1"/>
    <col min="15626" max="15626" width="26" style="1" bestFit="1" customWidth="1"/>
    <col min="15627" max="15627" width="19.140625" style="1" bestFit="1" customWidth="1"/>
    <col min="15628" max="15628" width="10.42578125" style="1" customWidth="1"/>
    <col min="15629" max="15629" width="11.85546875" style="1" customWidth="1"/>
    <col min="15630" max="15630" width="14.7109375" style="1" customWidth="1"/>
    <col min="15631" max="15631" width="9" style="1" bestFit="1" customWidth="1"/>
    <col min="15632" max="15871" width="9.140625" style="1"/>
    <col min="15872" max="15872" width="4.7109375" style="1" bestFit="1" customWidth="1"/>
    <col min="15873" max="15873" width="9.7109375" style="1" bestFit="1" customWidth="1"/>
    <col min="15874" max="15874" width="10" style="1" bestFit="1" customWidth="1"/>
    <col min="15875" max="15875" width="8.85546875" style="1" bestFit="1" customWidth="1"/>
    <col min="15876" max="15876" width="22.85546875" style="1" customWidth="1"/>
    <col min="15877" max="15877" width="59.7109375" style="1" bestFit="1" customWidth="1"/>
    <col min="15878" max="15878" width="57.85546875" style="1" bestFit="1" customWidth="1"/>
    <col min="15879" max="15879" width="35.28515625" style="1" bestFit="1" customWidth="1"/>
    <col min="15880" max="15880" width="28.140625" style="1" bestFit="1" customWidth="1"/>
    <col min="15881" max="15881" width="33.140625" style="1" bestFit="1" customWidth="1"/>
    <col min="15882" max="15882" width="26" style="1" bestFit="1" customWidth="1"/>
    <col min="15883" max="15883" width="19.140625" style="1" bestFit="1" customWidth="1"/>
    <col min="15884" max="15884" width="10.42578125" style="1" customWidth="1"/>
    <col min="15885" max="15885" width="11.85546875" style="1" customWidth="1"/>
    <col min="15886" max="15886" width="14.7109375" style="1" customWidth="1"/>
    <col min="15887" max="15887" width="9" style="1" bestFit="1" customWidth="1"/>
    <col min="15888" max="16127" width="9.140625" style="1"/>
    <col min="16128" max="16128" width="4.7109375" style="1" bestFit="1" customWidth="1"/>
    <col min="16129" max="16129" width="9.7109375" style="1" bestFit="1" customWidth="1"/>
    <col min="16130" max="16130" width="10" style="1" bestFit="1" customWidth="1"/>
    <col min="16131" max="16131" width="8.85546875" style="1" bestFit="1" customWidth="1"/>
    <col min="16132" max="16132" width="22.85546875" style="1" customWidth="1"/>
    <col min="16133" max="16133" width="59.7109375" style="1" bestFit="1" customWidth="1"/>
    <col min="16134" max="16134" width="57.85546875" style="1" bestFit="1" customWidth="1"/>
    <col min="16135" max="16135" width="35.28515625" style="1" bestFit="1" customWidth="1"/>
    <col min="16136" max="16136" width="28.140625" style="1" bestFit="1" customWidth="1"/>
    <col min="16137" max="16137" width="33.140625" style="1" bestFit="1" customWidth="1"/>
    <col min="16138" max="16138" width="26" style="1" bestFit="1" customWidth="1"/>
    <col min="16139" max="16139" width="19.140625" style="1" bestFit="1" customWidth="1"/>
    <col min="16140" max="16140" width="10.42578125" style="1" customWidth="1"/>
    <col min="16141" max="16141" width="11.85546875" style="1" customWidth="1"/>
    <col min="16142" max="16142" width="14.7109375" style="1" customWidth="1"/>
    <col min="16143" max="16143" width="9" style="1" bestFit="1" customWidth="1"/>
    <col min="16144" max="16384" width="9.140625" style="1"/>
  </cols>
  <sheetData>
    <row r="2" spans="1:19" s="13" customFormat="1" ht="18.75" x14ac:dyDescent="0.3">
      <c r="A2" s="12" t="s">
        <v>263</v>
      </c>
    </row>
    <row r="3" spans="1:19" x14ac:dyDescent="0.25">
      <c r="M3" s="2"/>
      <c r="N3" s="2"/>
      <c r="O3" s="2"/>
      <c r="P3" s="2"/>
    </row>
    <row r="4" spans="1:19" s="4" customFormat="1" ht="47.25" customHeight="1" x14ac:dyDescent="0.25">
      <c r="A4" s="160" t="s">
        <v>0</v>
      </c>
      <c r="B4" s="158" t="s">
        <v>1</v>
      </c>
      <c r="C4" s="158" t="s">
        <v>2</v>
      </c>
      <c r="D4" s="158" t="s">
        <v>3</v>
      </c>
      <c r="E4" s="160" t="s">
        <v>4</v>
      </c>
      <c r="F4" s="160" t="s">
        <v>5</v>
      </c>
      <c r="G4" s="160" t="s">
        <v>6</v>
      </c>
      <c r="H4" s="162" t="s">
        <v>7</v>
      </c>
      <c r="I4" s="162"/>
      <c r="J4" s="160" t="s">
        <v>8</v>
      </c>
      <c r="K4" s="163" t="s">
        <v>9</v>
      </c>
      <c r="L4" s="164"/>
      <c r="M4" s="165" t="s">
        <v>10</v>
      </c>
      <c r="N4" s="165"/>
      <c r="O4" s="165" t="s">
        <v>11</v>
      </c>
      <c r="P4" s="165"/>
      <c r="Q4" s="160" t="s">
        <v>12</v>
      </c>
      <c r="R4" s="158" t="s">
        <v>13</v>
      </c>
    </row>
    <row r="5" spans="1:19" s="4" customFormat="1" ht="35.25" customHeight="1" x14ac:dyDescent="0.2">
      <c r="A5" s="161"/>
      <c r="B5" s="159"/>
      <c r="C5" s="159"/>
      <c r="D5" s="159"/>
      <c r="E5" s="161"/>
      <c r="F5" s="161"/>
      <c r="G5" s="161"/>
      <c r="H5" s="20" t="s">
        <v>14</v>
      </c>
      <c r="I5" s="20" t="s">
        <v>15</v>
      </c>
      <c r="J5" s="161"/>
      <c r="K5" s="21">
        <v>2020</v>
      </c>
      <c r="L5" s="21">
        <v>2021</v>
      </c>
      <c r="M5" s="22">
        <v>2020</v>
      </c>
      <c r="N5" s="22">
        <v>2021</v>
      </c>
      <c r="O5" s="22">
        <v>2020</v>
      </c>
      <c r="P5" s="22">
        <v>2021</v>
      </c>
      <c r="Q5" s="161"/>
      <c r="R5" s="159"/>
    </row>
    <row r="6" spans="1:19" s="4" customFormat="1" ht="15.75" customHeight="1" x14ac:dyDescent="0.2">
      <c r="A6" s="23" t="s">
        <v>16</v>
      </c>
      <c r="B6" s="20" t="s">
        <v>17</v>
      </c>
      <c r="C6" s="20" t="s">
        <v>18</v>
      </c>
      <c r="D6" s="20" t="s">
        <v>19</v>
      </c>
      <c r="E6" s="23" t="s">
        <v>20</v>
      </c>
      <c r="F6" s="23" t="s">
        <v>21</v>
      </c>
      <c r="G6" s="23" t="s">
        <v>22</v>
      </c>
      <c r="H6" s="20" t="s">
        <v>23</v>
      </c>
      <c r="I6" s="20" t="s">
        <v>24</v>
      </c>
      <c r="J6" s="23" t="s">
        <v>25</v>
      </c>
      <c r="K6" s="21" t="s">
        <v>26</v>
      </c>
      <c r="L6" s="21" t="s">
        <v>27</v>
      </c>
      <c r="M6" s="24" t="s">
        <v>28</v>
      </c>
      <c r="N6" s="24" t="s">
        <v>29</v>
      </c>
      <c r="O6" s="24" t="s">
        <v>30</v>
      </c>
      <c r="P6" s="24" t="s">
        <v>31</v>
      </c>
      <c r="Q6" s="23" t="s">
        <v>52</v>
      </c>
      <c r="R6" s="20" t="s">
        <v>32</v>
      </c>
    </row>
    <row r="7" spans="1:19" s="4" customFormat="1" ht="289.5" customHeight="1" x14ac:dyDescent="0.2">
      <c r="A7" s="25">
        <v>1</v>
      </c>
      <c r="B7" s="25">
        <v>1</v>
      </c>
      <c r="C7" s="25">
        <v>4</v>
      </c>
      <c r="D7" s="25">
        <v>2</v>
      </c>
      <c r="E7" s="26" t="s">
        <v>53</v>
      </c>
      <c r="F7" s="27" t="s">
        <v>54</v>
      </c>
      <c r="G7" s="25" t="s">
        <v>55</v>
      </c>
      <c r="H7" s="28" t="s">
        <v>56</v>
      </c>
      <c r="I7" s="28" t="s">
        <v>57</v>
      </c>
      <c r="J7" s="28" t="s">
        <v>58</v>
      </c>
      <c r="K7" s="25" t="s">
        <v>59</v>
      </c>
      <c r="L7" s="25" t="s">
        <v>39</v>
      </c>
      <c r="M7" s="29">
        <v>11000</v>
      </c>
      <c r="N7" s="30" t="s">
        <v>39</v>
      </c>
      <c r="O7" s="29">
        <v>11000</v>
      </c>
      <c r="P7" s="29" t="s">
        <v>39</v>
      </c>
      <c r="Q7" s="28" t="s">
        <v>60</v>
      </c>
      <c r="R7" s="28" t="s">
        <v>61</v>
      </c>
      <c r="S7" s="31"/>
    </row>
    <row r="8" spans="1:19" s="4" customFormat="1" ht="180.75" customHeight="1" x14ac:dyDescent="0.2">
      <c r="A8" s="25">
        <v>2</v>
      </c>
      <c r="B8" s="25">
        <v>1</v>
      </c>
      <c r="C8" s="25">
        <v>4</v>
      </c>
      <c r="D8" s="25">
        <v>2</v>
      </c>
      <c r="E8" s="32" t="s">
        <v>62</v>
      </c>
      <c r="F8" s="27" t="s">
        <v>63</v>
      </c>
      <c r="G8" s="33" t="s">
        <v>43</v>
      </c>
      <c r="H8" s="28" t="s">
        <v>64</v>
      </c>
      <c r="I8" s="33" t="s">
        <v>65</v>
      </c>
      <c r="J8" s="27" t="s">
        <v>66</v>
      </c>
      <c r="K8" s="25" t="s">
        <v>59</v>
      </c>
      <c r="L8" s="25" t="s">
        <v>39</v>
      </c>
      <c r="M8" s="29">
        <v>7000</v>
      </c>
      <c r="N8" s="29" t="s">
        <v>39</v>
      </c>
      <c r="O8" s="29">
        <v>7000</v>
      </c>
      <c r="P8" s="34" t="s">
        <v>39</v>
      </c>
      <c r="Q8" s="28" t="s">
        <v>60</v>
      </c>
      <c r="R8" s="28" t="s">
        <v>61</v>
      </c>
    </row>
    <row r="9" spans="1:19" s="8" customFormat="1" ht="222.75" customHeight="1" x14ac:dyDescent="0.25">
      <c r="A9" s="35">
        <v>3</v>
      </c>
      <c r="B9" s="33">
        <v>1</v>
      </c>
      <c r="C9" s="35">
        <v>4</v>
      </c>
      <c r="D9" s="33">
        <v>5</v>
      </c>
      <c r="E9" s="36" t="s">
        <v>67</v>
      </c>
      <c r="F9" s="33" t="s">
        <v>68</v>
      </c>
      <c r="G9" s="33" t="s">
        <v>69</v>
      </c>
      <c r="H9" s="37" t="s">
        <v>70</v>
      </c>
      <c r="I9" s="37" t="s">
        <v>71</v>
      </c>
      <c r="J9" s="33" t="s">
        <v>72</v>
      </c>
      <c r="K9" s="38" t="s">
        <v>73</v>
      </c>
      <c r="L9" s="38" t="s">
        <v>39</v>
      </c>
      <c r="M9" s="34">
        <v>40000</v>
      </c>
      <c r="N9" s="35" t="s">
        <v>39</v>
      </c>
      <c r="O9" s="34">
        <v>40000</v>
      </c>
      <c r="P9" s="34" t="s">
        <v>39</v>
      </c>
      <c r="Q9" s="33" t="s">
        <v>60</v>
      </c>
      <c r="R9" s="33" t="s">
        <v>74</v>
      </c>
    </row>
    <row r="10" spans="1:19" s="5" customFormat="1" ht="108" customHeight="1" x14ac:dyDescent="0.25">
      <c r="A10" s="55">
        <v>4</v>
      </c>
      <c r="B10" s="56">
        <v>1</v>
      </c>
      <c r="C10" s="55">
        <v>4</v>
      </c>
      <c r="D10" s="56">
        <v>2</v>
      </c>
      <c r="E10" s="97" t="s">
        <v>75</v>
      </c>
      <c r="F10" s="56" t="s">
        <v>76</v>
      </c>
      <c r="G10" s="56" t="s">
        <v>140</v>
      </c>
      <c r="H10" s="56" t="s">
        <v>141</v>
      </c>
      <c r="I10" s="59" t="s">
        <v>142</v>
      </c>
      <c r="J10" s="56" t="s">
        <v>77</v>
      </c>
      <c r="K10" s="57" t="s">
        <v>41</v>
      </c>
      <c r="L10" s="57" t="s">
        <v>39</v>
      </c>
      <c r="M10" s="58">
        <v>18000</v>
      </c>
      <c r="N10" s="55" t="s">
        <v>39</v>
      </c>
      <c r="O10" s="58">
        <v>18000</v>
      </c>
      <c r="P10" s="58"/>
      <c r="Q10" s="56" t="s">
        <v>78</v>
      </c>
      <c r="R10" s="56" t="s">
        <v>74</v>
      </c>
    </row>
    <row r="11" spans="1:19" s="5" customFormat="1" ht="114.75" customHeight="1" x14ac:dyDescent="0.25">
      <c r="A11" s="55">
        <v>5</v>
      </c>
      <c r="B11" s="55">
        <v>1</v>
      </c>
      <c r="C11" s="55">
        <v>4</v>
      </c>
      <c r="D11" s="56">
        <v>2</v>
      </c>
      <c r="E11" s="97" t="s">
        <v>79</v>
      </c>
      <c r="F11" s="56" t="s">
        <v>80</v>
      </c>
      <c r="G11" s="56" t="s">
        <v>143</v>
      </c>
      <c r="H11" s="56" t="s">
        <v>143</v>
      </c>
      <c r="I11" s="59" t="s">
        <v>144</v>
      </c>
      <c r="J11" s="56" t="s">
        <v>81</v>
      </c>
      <c r="K11" s="57" t="s">
        <v>41</v>
      </c>
      <c r="L11" s="57" t="s">
        <v>39</v>
      </c>
      <c r="M11" s="58">
        <v>15000</v>
      </c>
      <c r="N11" s="55" t="s">
        <v>39</v>
      </c>
      <c r="O11" s="58">
        <v>15000</v>
      </c>
      <c r="P11" s="58"/>
      <c r="Q11" s="56" t="s">
        <v>78</v>
      </c>
      <c r="R11" s="56" t="s">
        <v>74</v>
      </c>
    </row>
    <row r="12" spans="1:19" ht="156" customHeight="1" x14ac:dyDescent="0.25">
      <c r="A12" s="25">
        <v>6</v>
      </c>
      <c r="B12" s="25">
        <v>1</v>
      </c>
      <c r="C12" s="25">
        <v>4</v>
      </c>
      <c r="D12" s="25">
        <v>2</v>
      </c>
      <c r="E12" s="39" t="s">
        <v>82</v>
      </c>
      <c r="F12" s="27" t="s">
        <v>83</v>
      </c>
      <c r="G12" s="25" t="s">
        <v>84</v>
      </c>
      <c r="H12" s="27" t="s">
        <v>70</v>
      </c>
      <c r="I12" s="27" t="s">
        <v>85</v>
      </c>
      <c r="J12" s="27" t="s">
        <v>86</v>
      </c>
      <c r="K12" s="25" t="s">
        <v>73</v>
      </c>
      <c r="L12" s="28" t="s">
        <v>39</v>
      </c>
      <c r="M12" s="29">
        <v>40000</v>
      </c>
      <c r="N12" s="98"/>
      <c r="O12" s="29">
        <v>40000</v>
      </c>
      <c r="P12" s="29"/>
      <c r="Q12" s="28" t="s">
        <v>78</v>
      </c>
      <c r="R12" s="27" t="s">
        <v>74</v>
      </c>
    </row>
    <row r="13" spans="1:19" ht="129.75" customHeight="1" x14ac:dyDescent="0.25">
      <c r="A13" s="33">
        <v>7</v>
      </c>
      <c r="B13" s="33">
        <v>1</v>
      </c>
      <c r="C13" s="33">
        <v>4</v>
      </c>
      <c r="D13" s="33">
        <v>5</v>
      </c>
      <c r="E13" s="36" t="s">
        <v>87</v>
      </c>
      <c r="F13" s="33" t="s">
        <v>88</v>
      </c>
      <c r="G13" s="33" t="s">
        <v>89</v>
      </c>
      <c r="H13" s="27" t="s">
        <v>90</v>
      </c>
      <c r="I13" s="27" t="s">
        <v>91</v>
      </c>
      <c r="J13" s="33" t="s">
        <v>72</v>
      </c>
      <c r="K13" s="33" t="s">
        <v>45</v>
      </c>
      <c r="L13" s="33"/>
      <c r="M13" s="29">
        <v>9000</v>
      </c>
      <c r="N13" s="33"/>
      <c r="O13" s="29">
        <v>9000</v>
      </c>
      <c r="P13" s="33"/>
      <c r="Q13" s="33" t="s">
        <v>78</v>
      </c>
      <c r="R13" s="33" t="s">
        <v>74</v>
      </c>
    </row>
    <row r="14" spans="1:19" ht="292.5" customHeight="1" x14ac:dyDescent="0.25">
      <c r="A14" s="25">
        <v>8</v>
      </c>
      <c r="B14" s="25">
        <v>1</v>
      </c>
      <c r="C14" s="25">
        <v>4</v>
      </c>
      <c r="D14" s="25">
        <v>2</v>
      </c>
      <c r="E14" s="26" t="s">
        <v>92</v>
      </c>
      <c r="F14" s="99" t="s">
        <v>93</v>
      </c>
      <c r="G14" s="25" t="s">
        <v>94</v>
      </c>
      <c r="H14" s="27" t="s">
        <v>95</v>
      </c>
      <c r="I14" s="27" t="s">
        <v>96</v>
      </c>
      <c r="J14" s="28" t="s">
        <v>97</v>
      </c>
      <c r="K14" s="25" t="s">
        <v>42</v>
      </c>
      <c r="L14" s="25"/>
      <c r="M14" s="29">
        <v>17000</v>
      </c>
      <c r="N14" s="30"/>
      <c r="O14" s="29">
        <v>17000</v>
      </c>
      <c r="P14" s="25"/>
      <c r="Q14" s="28" t="s">
        <v>60</v>
      </c>
      <c r="R14" s="28" t="s">
        <v>61</v>
      </c>
    </row>
    <row r="15" spans="1:19" ht="164.25" customHeight="1" x14ac:dyDescent="0.25">
      <c r="A15" s="25">
        <v>9</v>
      </c>
      <c r="B15" s="25">
        <v>1</v>
      </c>
      <c r="C15" s="25">
        <v>4</v>
      </c>
      <c r="D15" s="25">
        <v>2</v>
      </c>
      <c r="E15" s="39" t="s">
        <v>98</v>
      </c>
      <c r="F15" s="96" t="s">
        <v>99</v>
      </c>
      <c r="G15" s="25" t="s">
        <v>49</v>
      </c>
      <c r="H15" s="28" t="s">
        <v>100</v>
      </c>
      <c r="I15" s="27" t="s">
        <v>101</v>
      </c>
      <c r="J15" s="100" t="s">
        <v>102</v>
      </c>
      <c r="K15" s="25" t="s">
        <v>103</v>
      </c>
      <c r="L15" s="25"/>
      <c r="M15" s="29">
        <v>13000</v>
      </c>
      <c r="N15" s="29"/>
      <c r="O15" s="29">
        <v>13000</v>
      </c>
      <c r="P15" s="29"/>
      <c r="Q15" s="28" t="s">
        <v>60</v>
      </c>
      <c r="R15" s="28" t="s">
        <v>61</v>
      </c>
    </row>
    <row r="16" spans="1:19" ht="223.5" customHeight="1" x14ac:dyDescent="0.25">
      <c r="A16" s="25">
        <v>10</v>
      </c>
      <c r="B16" s="25">
        <v>1</v>
      </c>
      <c r="C16" s="25">
        <v>4</v>
      </c>
      <c r="D16" s="25">
        <v>2</v>
      </c>
      <c r="E16" s="39" t="s">
        <v>104</v>
      </c>
      <c r="F16" s="40" t="s">
        <v>105</v>
      </c>
      <c r="G16" s="25" t="s">
        <v>49</v>
      </c>
      <c r="H16" s="28" t="s">
        <v>106</v>
      </c>
      <c r="I16" s="27" t="s">
        <v>101</v>
      </c>
      <c r="J16" s="28" t="s">
        <v>107</v>
      </c>
      <c r="K16" s="28" t="s">
        <v>103</v>
      </c>
      <c r="L16" s="41"/>
      <c r="M16" s="29">
        <v>13000</v>
      </c>
      <c r="N16" s="29"/>
      <c r="O16" s="29">
        <v>13000</v>
      </c>
      <c r="P16" s="29"/>
      <c r="Q16" s="28" t="s">
        <v>60</v>
      </c>
      <c r="R16" s="28" t="s">
        <v>61</v>
      </c>
    </row>
    <row r="17" spans="1:18" s="5" customFormat="1" ht="375.75" customHeight="1" x14ac:dyDescent="0.25">
      <c r="A17" s="55">
        <v>11</v>
      </c>
      <c r="B17" s="55">
        <v>1</v>
      </c>
      <c r="C17" s="55">
        <v>4</v>
      </c>
      <c r="D17" s="55">
        <v>2</v>
      </c>
      <c r="E17" s="97" t="s">
        <v>108</v>
      </c>
      <c r="F17" s="60" t="s">
        <v>171</v>
      </c>
      <c r="G17" s="55" t="s">
        <v>94</v>
      </c>
      <c r="H17" s="56" t="s">
        <v>172</v>
      </c>
      <c r="I17" s="56" t="s">
        <v>173</v>
      </c>
      <c r="J17" s="56" t="s">
        <v>145</v>
      </c>
      <c r="K17" s="55" t="s">
        <v>47</v>
      </c>
      <c r="L17" s="55"/>
      <c r="M17" s="58">
        <v>17000</v>
      </c>
      <c r="N17" s="61"/>
      <c r="O17" s="58">
        <v>17000</v>
      </c>
      <c r="P17" s="58"/>
      <c r="Q17" s="56" t="s">
        <v>60</v>
      </c>
      <c r="R17" s="56" t="s">
        <v>61</v>
      </c>
    </row>
    <row r="18" spans="1:18" ht="221.25" customHeight="1" x14ac:dyDescent="0.25">
      <c r="A18" s="25">
        <v>12</v>
      </c>
      <c r="B18" s="25">
        <v>1</v>
      </c>
      <c r="C18" s="25">
        <v>4</v>
      </c>
      <c r="D18" s="25">
        <v>2</v>
      </c>
      <c r="E18" s="39" t="s">
        <v>109</v>
      </c>
      <c r="F18" s="101" t="s">
        <v>110</v>
      </c>
      <c r="G18" s="28" t="s">
        <v>111</v>
      </c>
      <c r="H18" s="28" t="s">
        <v>112</v>
      </c>
      <c r="I18" s="28" t="s">
        <v>113</v>
      </c>
      <c r="J18" s="28" t="s">
        <v>114</v>
      </c>
      <c r="K18" s="25" t="s">
        <v>40</v>
      </c>
      <c r="L18" s="25"/>
      <c r="M18" s="29">
        <v>40000</v>
      </c>
      <c r="N18" s="29"/>
      <c r="O18" s="29">
        <v>40000</v>
      </c>
      <c r="P18" s="29"/>
      <c r="Q18" s="28" t="s">
        <v>60</v>
      </c>
      <c r="R18" s="28" t="s">
        <v>74</v>
      </c>
    </row>
    <row r="19" spans="1:18" ht="162" customHeight="1" x14ac:dyDescent="0.25">
      <c r="A19" s="25">
        <v>13</v>
      </c>
      <c r="B19" s="25">
        <v>1</v>
      </c>
      <c r="C19" s="25">
        <v>4</v>
      </c>
      <c r="D19" s="25">
        <v>2</v>
      </c>
      <c r="E19" s="39" t="s">
        <v>115</v>
      </c>
      <c r="F19" s="33" t="s">
        <v>116</v>
      </c>
      <c r="G19" s="28" t="s">
        <v>117</v>
      </c>
      <c r="H19" s="28" t="s">
        <v>118</v>
      </c>
      <c r="I19" s="33" t="s">
        <v>119</v>
      </c>
      <c r="J19" s="28" t="s">
        <v>120</v>
      </c>
      <c r="K19" s="25" t="s">
        <v>40</v>
      </c>
      <c r="L19" s="42"/>
      <c r="M19" s="29">
        <v>30000</v>
      </c>
      <c r="N19" s="43"/>
      <c r="O19" s="29">
        <v>30000</v>
      </c>
      <c r="P19" s="43"/>
      <c r="Q19" s="28" t="s">
        <v>60</v>
      </c>
      <c r="R19" s="28" t="s">
        <v>74</v>
      </c>
    </row>
    <row r="20" spans="1:18" s="5" customFormat="1" ht="210" customHeight="1" x14ac:dyDescent="0.25">
      <c r="A20" s="55">
        <v>14</v>
      </c>
      <c r="B20" s="55">
        <v>1</v>
      </c>
      <c r="C20" s="55">
        <v>4</v>
      </c>
      <c r="D20" s="55">
        <v>5</v>
      </c>
      <c r="E20" s="97" t="s">
        <v>121</v>
      </c>
      <c r="F20" s="56" t="s">
        <v>122</v>
      </c>
      <c r="G20" s="55" t="s">
        <v>123</v>
      </c>
      <c r="H20" s="56" t="s">
        <v>124</v>
      </c>
      <c r="I20" s="56" t="s">
        <v>125</v>
      </c>
      <c r="J20" s="56" t="s">
        <v>126</v>
      </c>
      <c r="K20" s="62" t="s">
        <v>40</v>
      </c>
      <c r="L20" s="62"/>
      <c r="M20" s="58">
        <v>40000</v>
      </c>
      <c r="N20" s="102"/>
      <c r="O20" s="58">
        <v>40000</v>
      </c>
      <c r="P20" s="102"/>
      <c r="Q20" s="60" t="s">
        <v>60</v>
      </c>
      <c r="R20" s="60" t="s">
        <v>74</v>
      </c>
    </row>
    <row r="21" spans="1:18" ht="194.25" customHeight="1" x14ac:dyDescent="0.25">
      <c r="A21" s="25">
        <v>15</v>
      </c>
      <c r="B21" s="25">
        <v>1</v>
      </c>
      <c r="C21" s="25">
        <v>4</v>
      </c>
      <c r="D21" s="25">
        <v>2</v>
      </c>
      <c r="E21" s="39" t="s">
        <v>127</v>
      </c>
      <c r="F21" s="40" t="s">
        <v>128</v>
      </c>
      <c r="G21" s="25" t="s">
        <v>129</v>
      </c>
      <c r="H21" s="28" t="s">
        <v>130</v>
      </c>
      <c r="I21" s="33" t="s">
        <v>131</v>
      </c>
      <c r="J21" s="28" t="s">
        <v>132</v>
      </c>
      <c r="K21" s="25" t="s">
        <v>45</v>
      </c>
      <c r="L21" s="41"/>
      <c r="M21" s="29">
        <v>25000</v>
      </c>
      <c r="N21" s="29"/>
      <c r="O21" s="29">
        <v>25000</v>
      </c>
      <c r="P21" s="30"/>
      <c r="Q21" s="28" t="s">
        <v>60</v>
      </c>
      <c r="R21" s="28" t="s">
        <v>74</v>
      </c>
    </row>
    <row r="22" spans="1:18" ht="157.5" x14ac:dyDescent="0.25">
      <c r="A22" s="35">
        <v>16</v>
      </c>
      <c r="B22" s="25">
        <v>1</v>
      </c>
      <c r="C22" s="25">
        <v>4</v>
      </c>
      <c r="D22" s="25">
        <v>2</v>
      </c>
      <c r="E22" s="103" t="s">
        <v>133</v>
      </c>
      <c r="F22" s="100" t="s">
        <v>134</v>
      </c>
      <c r="G22" s="28" t="s">
        <v>135</v>
      </c>
      <c r="H22" s="28" t="s">
        <v>136</v>
      </c>
      <c r="I22" s="28" t="s">
        <v>137</v>
      </c>
      <c r="J22" s="28" t="s">
        <v>138</v>
      </c>
      <c r="K22" s="41" t="s">
        <v>40</v>
      </c>
      <c r="L22" s="38"/>
      <c r="M22" s="29">
        <v>38000</v>
      </c>
      <c r="N22" s="35"/>
      <c r="O22" s="29">
        <v>38000</v>
      </c>
      <c r="P22" s="34"/>
      <c r="Q22" s="28" t="s">
        <v>60</v>
      </c>
      <c r="R22" s="28" t="s">
        <v>74</v>
      </c>
    </row>
    <row r="23" spans="1:18" ht="111.75" customHeight="1" x14ac:dyDescent="0.25">
      <c r="A23" s="55">
        <v>17</v>
      </c>
      <c r="B23" s="55">
        <v>1</v>
      </c>
      <c r="C23" s="55">
        <v>4</v>
      </c>
      <c r="D23" s="55">
        <v>2</v>
      </c>
      <c r="E23" s="104" t="s">
        <v>146</v>
      </c>
      <c r="F23" s="105" t="s">
        <v>147</v>
      </c>
      <c r="G23" s="56" t="s">
        <v>148</v>
      </c>
      <c r="H23" s="56" t="s">
        <v>149</v>
      </c>
      <c r="I23" s="56">
        <v>1</v>
      </c>
      <c r="J23" s="56" t="s">
        <v>150</v>
      </c>
      <c r="K23" s="55" t="s">
        <v>40</v>
      </c>
      <c r="L23" s="57"/>
      <c r="M23" s="58">
        <v>5300</v>
      </c>
      <c r="N23" s="55"/>
      <c r="O23" s="58">
        <v>5300</v>
      </c>
      <c r="P23" s="58"/>
      <c r="Q23" s="56" t="s">
        <v>60</v>
      </c>
      <c r="R23" s="56" t="s">
        <v>74</v>
      </c>
    </row>
    <row r="24" spans="1:18" ht="138.75" customHeight="1" x14ac:dyDescent="0.25">
      <c r="A24" s="55">
        <v>18</v>
      </c>
      <c r="B24" s="55">
        <v>1</v>
      </c>
      <c r="C24" s="55">
        <v>4</v>
      </c>
      <c r="D24" s="55">
        <v>2</v>
      </c>
      <c r="E24" s="104" t="s">
        <v>151</v>
      </c>
      <c r="F24" s="105" t="s">
        <v>152</v>
      </c>
      <c r="G24" s="55" t="s">
        <v>153</v>
      </c>
      <c r="H24" s="60" t="s">
        <v>154</v>
      </c>
      <c r="I24" s="56" t="s">
        <v>155</v>
      </c>
      <c r="J24" s="56" t="s">
        <v>156</v>
      </c>
      <c r="K24" s="55" t="s">
        <v>40</v>
      </c>
      <c r="L24" s="57"/>
      <c r="M24" s="58">
        <v>6000</v>
      </c>
      <c r="N24" s="55"/>
      <c r="O24" s="58">
        <v>6000</v>
      </c>
      <c r="P24" s="58"/>
      <c r="Q24" s="56" t="s">
        <v>60</v>
      </c>
      <c r="R24" s="56" t="s">
        <v>74</v>
      </c>
    </row>
    <row r="25" spans="1:18" ht="161.25" customHeight="1" x14ac:dyDescent="0.25">
      <c r="A25" s="55">
        <v>19</v>
      </c>
      <c r="B25" s="55">
        <v>1</v>
      </c>
      <c r="C25" s="55">
        <v>4</v>
      </c>
      <c r="D25" s="55">
        <v>2</v>
      </c>
      <c r="E25" s="97" t="s">
        <v>157</v>
      </c>
      <c r="F25" s="56" t="s">
        <v>158</v>
      </c>
      <c r="G25" s="55" t="s">
        <v>159</v>
      </c>
      <c r="H25" s="56" t="s">
        <v>159</v>
      </c>
      <c r="I25" s="55">
        <v>1</v>
      </c>
      <c r="J25" s="60" t="s">
        <v>160</v>
      </c>
      <c r="K25" s="55" t="s">
        <v>41</v>
      </c>
      <c r="L25" s="62"/>
      <c r="M25" s="63">
        <v>4700</v>
      </c>
      <c r="N25" s="62"/>
      <c r="O25" s="63">
        <v>4700</v>
      </c>
      <c r="P25" s="64"/>
      <c r="Q25" s="56" t="s">
        <v>60</v>
      </c>
      <c r="R25" s="56" t="s">
        <v>74</v>
      </c>
    </row>
    <row r="26" spans="1:18" ht="160.5" customHeight="1" x14ac:dyDescent="0.25">
      <c r="A26" s="55">
        <v>20</v>
      </c>
      <c r="B26" s="55">
        <v>1</v>
      </c>
      <c r="C26" s="55">
        <v>4</v>
      </c>
      <c r="D26" s="55">
        <v>2</v>
      </c>
      <c r="E26" s="97" t="s">
        <v>161</v>
      </c>
      <c r="F26" s="56" t="s">
        <v>162</v>
      </c>
      <c r="G26" s="55" t="s">
        <v>163</v>
      </c>
      <c r="H26" s="60" t="s">
        <v>164</v>
      </c>
      <c r="I26" s="60" t="s">
        <v>165</v>
      </c>
      <c r="J26" s="60" t="s">
        <v>160</v>
      </c>
      <c r="K26" s="55" t="s">
        <v>41</v>
      </c>
      <c r="L26" s="62"/>
      <c r="M26" s="63">
        <v>10500</v>
      </c>
      <c r="N26" s="55"/>
      <c r="O26" s="63">
        <v>10500</v>
      </c>
      <c r="P26" s="64"/>
      <c r="Q26" s="56" t="s">
        <v>60</v>
      </c>
      <c r="R26" s="56" t="s">
        <v>74</v>
      </c>
    </row>
    <row r="27" spans="1:18" ht="183.75" customHeight="1" x14ac:dyDescent="0.25">
      <c r="A27" s="55">
        <v>21</v>
      </c>
      <c r="B27" s="55">
        <v>1</v>
      </c>
      <c r="C27" s="55">
        <v>4</v>
      </c>
      <c r="D27" s="55">
        <v>2</v>
      </c>
      <c r="E27" s="97" t="s">
        <v>166</v>
      </c>
      <c r="F27" s="56" t="s">
        <v>167</v>
      </c>
      <c r="G27" s="55" t="s">
        <v>168</v>
      </c>
      <c r="H27" s="56" t="s">
        <v>169</v>
      </c>
      <c r="I27" s="56" t="s">
        <v>170</v>
      </c>
      <c r="J27" s="60" t="s">
        <v>160</v>
      </c>
      <c r="K27" s="55" t="s">
        <v>45</v>
      </c>
      <c r="L27" s="55"/>
      <c r="M27" s="63">
        <v>7800</v>
      </c>
      <c r="N27" s="55"/>
      <c r="O27" s="63">
        <v>7800</v>
      </c>
      <c r="P27" s="64"/>
      <c r="Q27" s="56" t="s">
        <v>60</v>
      </c>
      <c r="R27" s="56" t="s">
        <v>74</v>
      </c>
    </row>
    <row r="29" spans="1:18" x14ac:dyDescent="0.25">
      <c r="M29" s="156" t="s">
        <v>35</v>
      </c>
      <c r="N29" s="157"/>
      <c r="O29" s="156" t="s">
        <v>36</v>
      </c>
      <c r="P29" s="157"/>
    </row>
    <row r="30" spans="1:18" x14ac:dyDescent="0.25">
      <c r="M30" s="6" t="s">
        <v>37</v>
      </c>
      <c r="N30" s="6" t="s">
        <v>38</v>
      </c>
      <c r="O30" s="6" t="s">
        <v>37</v>
      </c>
      <c r="P30" s="6" t="s">
        <v>38</v>
      </c>
    </row>
    <row r="31" spans="1:18" x14ac:dyDescent="0.25">
      <c r="M31" s="16">
        <v>21</v>
      </c>
      <c r="N31" s="17">
        <f>O7+O8+O9+O10+O11+O12+O13+O14+O15+O16+O17+O18+O19+O20+O21+O22+O23+O24+O25+O26+O27</f>
        <v>407300</v>
      </c>
      <c r="O31" s="10" t="s">
        <v>39</v>
      </c>
      <c r="P31" s="11" t="s">
        <v>39</v>
      </c>
    </row>
  </sheetData>
  <mergeCells count="16">
    <mergeCell ref="R4:R5"/>
    <mergeCell ref="O4:P4"/>
    <mergeCell ref="A4:A5"/>
    <mergeCell ref="B4:B5"/>
    <mergeCell ref="M29:N29"/>
    <mergeCell ref="O29:P29"/>
    <mergeCell ref="H4:I4"/>
    <mergeCell ref="J4:J5"/>
    <mergeCell ref="K4:L4"/>
    <mergeCell ref="M4:N4"/>
    <mergeCell ref="Q4:Q5"/>
    <mergeCell ref="C4:C5"/>
    <mergeCell ref="D4:D5"/>
    <mergeCell ref="E4:E5"/>
    <mergeCell ref="F4:F5"/>
    <mergeCell ref="G4:G5"/>
  </mergeCells>
  <pageMargins left="0.7" right="0.7" top="0.75" bottom="0.75" header="0.3" footer="0.3"/>
  <ignoredErrors>
    <ignoredError sqref="I7 I8 I9 I12 I13 I15 I16 I20 I27"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Podsumowanie</vt:lpstr>
      <vt:lpstr>Opolska JR</vt:lpstr>
      <vt:lpstr>Opolski ODR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Piotr Kobiela</cp:lastModifiedBy>
  <cp:lastPrinted>2020-02-17T10:17:13Z</cp:lastPrinted>
  <dcterms:created xsi:type="dcterms:W3CDTF">2020-01-15T10:30:37Z</dcterms:created>
  <dcterms:modified xsi:type="dcterms:W3CDTF">2021-08-27T07:56:06Z</dcterms:modified>
</cp:coreProperties>
</file>