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piotr.kobiela\Desktop\www\WGR\PO 2020-21\2\"/>
    </mc:Choice>
  </mc:AlternateContent>
  <bookViews>
    <workbookView xWindow="-120" yWindow="-120" windowWidth="29040" windowHeight="15840" activeTab="1"/>
  </bookViews>
  <sheets>
    <sheet name="Podsumowanie" sheetId="19" r:id="rId1"/>
    <sheet name="Opolska JR" sheetId="28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3" i="28" l="1"/>
  <c r="M13" i="28"/>
  <c r="M7" i="28"/>
  <c r="P81" i="28"/>
</calcChain>
</file>

<file path=xl/sharedStrings.xml><?xml version="1.0" encoding="utf-8"?>
<sst xmlns="http://schemas.openxmlformats.org/spreadsheetml/2006/main" count="343" uniqueCount="203">
  <si>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</si>
  <si>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</si>
  <si>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</si>
  <si>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</si>
  <si>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</si>
  <si>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</si>
  <si>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</si>
  <si>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</si>
  <si>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</si>
  <si>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</si>
  <si>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</si>
  <si>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</si>
  <si>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</si>
  <si>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</si>
  <si>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</si>
  <si>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</si>
  <si>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</si>
  <si>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</si>
  <si>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</si>
  <si>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</si>
  <si>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</si>
  <si>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</si>
  <si>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</si>
  <si>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</si>
  <si>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</si>
  <si>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</si>
  <si>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</si>
  <si>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</si>
  <si>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</si>
  <si>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</si>
  <si>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</si>
  <si>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</si>
  <si>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</si>
  <si>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warsztaty</t>
  </si>
  <si>
    <t>I-IV</t>
  </si>
  <si>
    <t>konferencja</t>
  </si>
  <si>
    <t>Operacje partnerów</t>
  </si>
  <si>
    <t>Liczba</t>
  </si>
  <si>
    <t>Kwota</t>
  </si>
  <si>
    <t>-</t>
  </si>
  <si>
    <t>III-IV</t>
  </si>
  <si>
    <t>II-III</t>
  </si>
  <si>
    <t>liczba uczestników</t>
  </si>
  <si>
    <t>1</t>
  </si>
  <si>
    <t>wyjazd studyjny</t>
  </si>
  <si>
    <t>II-IV</t>
  </si>
  <si>
    <t>I - IV</t>
  </si>
  <si>
    <t>liczba wyjazdów studyjnych</t>
  </si>
  <si>
    <t>wystawa</t>
  </si>
  <si>
    <t>liczba konferencji</t>
  </si>
  <si>
    <t>impreza plenerowa</t>
  </si>
  <si>
    <t>liczba imprez plenerowych</t>
  </si>
  <si>
    <t>liczba spotkań</t>
  </si>
  <si>
    <t xml:space="preserve">liczba uczestników </t>
  </si>
  <si>
    <t>konkurs</t>
  </si>
  <si>
    <t>informacje i publikacje w internecie</t>
  </si>
  <si>
    <t>liczba konkursów</t>
  </si>
  <si>
    <t xml:space="preserve">Liczba </t>
  </si>
  <si>
    <t>Dolnośląska JR</t>
  </si>
  <si>
    <t>Kujawsko-pomorska JR</t>
  </si>
  <si>
    <t>Lubelska JR</t>
  </si>
  <si>
    <t>Lubuska JR</t>
  </si>
  <si>
    <t>Łódzka JR</t>
  </si>
  <si>
    <t>Małopolska JR</t>
  </si>
  <si>
    <t>Mazowiecka JR</t>
  </si>
  <si>
    <t>Opolska JR</t>
  </si>
  <si>
    <t>Podkarpacka JR</t>
  </si>
  <si>
    <t>Podlaska JR</t>
  </si>
  <si>
    <t>Pomorska JR</t>
  </si>
  <si>
    <t>Śląska JR</t>
  </si>
  <si>
    <t>Świętokrzyska JR</t>
  </si>
  <si>
    <t>Warmińsko-mazurska JR</t>
  </si>
  <si>
    <t>Wielkopolska JR</t>
  </si>
  <si>
    <t>Zachodniopomorska JR</t>
  </si>
  <si>
    <t>RAZEM</t>
  </si>
  <si>
    <t>Centrum Doradztwa Rolniczego 
w Brwinowie (JC)</t>
  </si>
  <si>
    <t>Lp.</t>
  </si>
  <si>
    <t xml:space="preserve">liczba stoisk wystawienniczych </t>
  </si>
  <si>
    <t xml:space="preserve">1
</t>
  </si>
  <si>
    <t>liczba warsztatów</t>
  </si>
  <si>
    <t>liczba uczestników warsztatów</t>
  </si>
  <si>
    <t>publikacja / materiał drukowany</t>
  </si>
  <si>
    <t>liczba tytułów publikacji / materiałów drukowanych</t>
  </si>
  <si>
    <t>stoisko wystawiennicze na imprezie plenerowej</t>
  </si>
  <si>
    <t>liczba uczestników wyjazdu</t>
  </si>
  <si>
    <t>liczba wystaw</t>
  </si>
  <si>
    <t>targi</t>
  </si>
  <si>
    <t>1, 3</t>
  </si>
  <si>
    <t>liczba targów</t>
  </si>
  <si>
    <t>Operacje Partnerów KSOW wybrane w Konkursie 4/2020</t>
  </si>
  <si>
    <t>LISTA REZERWOWA</t>
  </si>
  <si>
    <t>liczba uczestników konkursu</t>
  </si>
  <si>
    <t>liczba uczestników konkursów</t>
  </si>
  <si>
    <t>Wsparcie promocji i rozwoju Szlaku Kulinarnego Województwa Opolskiego Opolski Bifyj - przykład dobrej praktyki</t>
  </si>
  <si>
    <t xml:space="preserve">CEL: Wsparcie działań na rzecz dalszego długofalowego rozwoju sieci - Szlaku Kulinarnego Województwa Opolskiego Opolski Bifyj; zachowanie dziedzictwa kulturowego oraz tradycji regionalnych na obszarach wiejskich województwa opolskiego; promowanie produktów tradycyjnych wpisanych na LPT MRiRW z Opolskiego; zwiększenie zainteresowania dziedzictwem kulinarnym oraz kulturą i atrakcjami obszarów wiejskich województwa opolskiego wśród społeczności lokalnej oraz turystów i przyjezdnych; promowanie rozwoju gospodarczego na obszarach wiejskich, a co za tym idzie poprawienie jakości życia ich mieszkańców;
rozwijanie klasycznych i nowoczesnych form turystyki kulinarnej, a także turystyki wiejskiej - poprzez dalszą realizację operacji finansowanej w 2016 r. ze środków KSOW, tym samym nastąpi promocja dobrych praktyk w realizacji PROW 2014-2020. PRZEDMIOT: Organizacja krajowej podróży studyjnej, udział w plenerowej imprezie turystyczno-kulinarnej oraz wydanie folderu promocyjnego na temat m.in. członków Sieci. TEMAT 1:  Wspieranie rozwoju przedsiębiorczości na obszarach wiejskich przez podnoszenie poziomu wiedzy i umiejętności w obszarach innych niż obszar małego przetwórstwa lokalnego czy rozwój zielonej gospodarki, w tym tworzenie nowych miejsc pracy. 2: Promocja jakości życia na wsi lub promocja wsi jako miejsca do życia i rozwoju zawodowego. 3: Wspieranie tworzenia sieci współpracy partnerskiej dotyczącej rolnictwa i obszarów wiejskich przez podnoszenie poziomu wiedzy w tym zakresie. </t>
  </si>
  <si>
    <t>członkowie Sieci - szlaku Kulinarnego Województwa Opolskiego Opolski Bifyj</t>
  </si>
  <si>
    <t>Opolska Regionalna Organizacja Turystyczna</t>
  </si>
  <si>
    <t>ul. Żeromskiego 3, 45-053 Opole</t>
  </si>
  <si>
    <t>24</t>
  </si>
  <si>
    <t xml:space="preserve">członkowie Sieci - szlaku Kulinarnego Województwa Opolskiego Opolski Bifyj, mieszkańcy województwa opolskiego, turyści odwiedzający region </t>
  </si>
  <si>
    <t>szacowana liczba odwiedzających stoisko wystawiennicze na imprezie plenerowej</t>
  </si>
  <si>
    <t>5000</t>
  </si>
  <si>
    <t>Zechcesz tu zostać</t>
  </si>
  <si>
    <t>CEL i PRZEDMIOT: Promocja obszaru Stowarzyszenia „Brzesko-Oławska Wieś Historyczna” poprzez produkcję i udostępnienie filmu pn. Zechcesz tu zostać prezentującego efekty (przykłady projektów)  wdrażania PROW na obszarze LGD „Brzesko-Oławska Wieś Historyczna” w okresie do 30 października 2020 r. TEMAT 1: Aktywizacja mieszkańców obszarów wiejskich w celu tworzenia partnerstw na rzecz realizacji projektów nakierowanych na rozwój tych obszarów, w skład których wchodzą przedstawiciele sektora publicznego, prywatnego oraz organizacji pozarządowych. 2: Upowszechnianie wiedzy w zakresie optymalizacji wykorzystywania przez mieszkańców obszarów wiejskich zasobów środowiska naturalnego. 3: Wspieranie rozwoju przedsiębiorczości na obszarach wiejskich przez podnoszenie poziomu wiedzy i umiejętności w obszarach innych niż obszar małego przetwórstwa lokalnego czy rozwój zielonej gospodarki, w tym tworzenie nowych miejsc pracy. 4: Promocja jakości życia na wsi lub promocja wsi jako miejsca do rozwoju i życia zawodowego.</t>
  </si>
  <si>
    <t>liczba informacji / publikacji w internecie</t>
  </si>
  <si>
    <t xml:space="preserve">mieszkańcy obszaru działania Stowarzyszenia „Brzesko-Oławska Wieś Historyczna” tj. : mieszkańcy woj. opolskiego (Gmina Lewin Brzeski, Olszanka, Skarbimierz, Grodków) oraz woj. dolnośląskiego (Gmina Oława)
</t>
  </si>
  <si>
    <t>Stowarzyszenie „Brzesko-Oławska Wieś Historyczna”</t>
  </si>
  <si>
    <t>Krzyżowice 72, 49-332 Olszanka</t>
  </si>
  <si>
    <t>liczba stron internetowych, na których zostanie zamieszczona informacja / publikacja</t>
  </si>
  <si>
    <t>liczba odwiedzin strony internetowej</t>
  </si>
  <si>
    <t>Przedsiębiorcze wsie tematyczne przykładem dla mieszkańców terenu Euro-Country</t>
  </si>
  <si>
    <t xml:space="preserve">CEL: Wsparcie włączenia społecznego, rozwój gospodarczy obszaru Euro-Country, zwiększenie udziału zainteresowanych stron we wdrażaniu inicjatyw na rzecz rozwoju obszarów wiejskich, ułatwienie wymiany wiedzy pomiędzy podmiotami uczestniczącymi w rozwoju obszarów wiejskich oraz wymiana i rozpowszechnianie rezultatów działań na rzecz rozwoju obszaru Euro-Country. PRZEDMIOT: Organizacja krajowej podroży studyjnej oraz wydanie mapki z ciekawymi do zwiedzania miejscami / atrakcjami na terenie LGD. TEMAT  1:  Aktywizacja mieszkańców obszarów wiejskich w celu tworzenia partnerstw na rzecz realizacji projektów nakierowanych na rozwój tych obszarów, w skład których wchodzą przedstawiciele sektora publicznego, prywatnego oraz organizacji pozarządowych. 2: Wspieranie rozwoju przedsiębiorczości na obszarach wiejskich przez podnoszenie poziomu wiedzy i umiejetności w obszarze małego przetwórstwa lokalnego lub w obszarze rozwoju zielonej gospodarki, w tym tworzenie nowych miejsc pracy. 3: Promocja jakości życia na wsi lub promocja wsi jako miejsca do życia i rozwoju zawodowego.  4: Wspieranie tworzenia sieci współpracy partnerskiej dotyczącej rolnictwa i obszarów wiejskich przez podnoszenie poziomu wiedzy w tym zakresie. </t>
  </si>
  <si>
    <t>mieszkańcy terenu Euro-Country, w tym agroturyści, przedstawiciele NGO i samorządu gminnego</t>
  </si>
  <si>
    <t>Stowarzyszenie "Euro-Country"</t>
  </si>
  <si>
    <t>ul. Raciborska 4, 47-260 Polska Cerekiew</t>
  </si>
  <si>
    <t>mieszkańcy terenu Euro-Country, turyści</t>
  </si>
  <si>
    <t>Wpływ Produktów Lokalnych na rozwój turystyki</t>
  </si>
  <si>
    <t>Cel: Zwiększenie udziału zainteresowanych stron we wdrażaniu inicjatyw na rzecz rozwoju obszarów wiejskich; mobilizowanie producentów i przetwórców do tworzenia grup producenckich; zwiększenie wiedzy osób zajmujących się turystyką w celu nabycia umiejętności promowania walorów turystycznych i tworzenia oferty obszaru LGD; zdobycie przez producentów produktów lokalnych wiedzy koniecznej do utworzenia Centrum Produktu Lokalnego, co umożliwi rozwój regionu i zwiększenie jego rozpoznawalności. PRZEDMIOT: Przeprowadzenie warsztatów ginących zawodów, zorganizowanie stoiska wystawienniczego z produktów lokalnych podczas imprezy plenerowej oraz zorganizowanie wyjazdu studyjnego  do Czech. TEMATY: 1. Upowszechnianie wiedzy w zakresie tworzenia krótkich łańcuchów dostaw w sektorze rolno-spożywczym. 2. Wspieranie rozwoju przedsiębiorczości na obszarach wiejskich przez podnoszenie poziomu wiedzy i umiejętności w obszarze małego przetwórstwa lokalnego lub w obszarze rozwoju zielonej gospodarki, w tym tworzenie nowych miejsc pracy. 3. Promocja jakości życia na wsi lub promocja wsi jako miejsca do życia i rozwoju zawodowego. 4. Wspieranie tworzenia sieci współpracy partnerskiej dotyczącej rolnictwa i obszarów wiejskich przez podnoszenie poziomu wiedzy w tym zakresie.</t>
  </si>
  <si>
    <r>
      <t>liczba warsztatów</t>
    </r>
    <r>
      <rPr>
        <sz val="12"/>
        <color theme="1"/>
        <rFont val="Times New Roman"/>
        <family val="1"/>
        <charset val="238"/>
      </rPr>
      <t/>
    </r>
  </si>
  <si>
    <t xml:space="preserve">turyści, mieszkańcy terenu LGD, osoby odwiedzające Jarmark św. Rity, osoby zajmujące się produktem lokalnym (rękodzielnicy, przetwórcy, osoby zajmujące się turystyką), przedstawiciele Lokalnej Grupy Działania, członkowie gmin
</t>
  </si>
  <si>
    <t>Nyskie Księstwo Jezior i Gór</t>
  </si>
  <si>
    <t>ul. Bracka 7,       48-300 Nysa</t>
  </si>
  <si>
    <t>rodzaj i liczba</t>
  </si>
  <si>
    <t xml:space="preserve">spotkanie </t>
  </si>
  <si>
    <t xml:space="preserve">publikacja/ materiał drukowany </t>
  </si>
  <si>
    <t>liczba spotów w radiu</t>
  </si>
  <si>
    <t>Pozarolnicza działalność gospodarcza - szansą wsi</t>
  </si>
  <si>
    <t>CEL: Zwiększenie udziału zainteresowanych stron we wdrażaniu inicjatyw na rzecz rozwoju obszarów wiejskich; transfer wiedzy i innowacji oraz przedstawienie dobrych praktyk nt. innowacyjnych rozwiązań w rolnictwie poprzez przekazanie rolnikom i innym podmiotom uczestniczącym w rozwoju obszarów wiejskich wiedzy i informacji nt. podstaw przedsiębiorczości i planowania działalności pozarolniczej, prowadzenia działalności gospodarczej oraz omówienie instrumentów jej wsparcia. PRZEDMIOT:  Konferencja dotycząca pozarolniczej działalności gospodarczej, która przybliży wiedzę nt. przedsiębiorczości wiejskiej - podkreśli jej znaczenie w wielofunkcyjnym rozwoju obszarów wiejskich. TEMAT 1: Wspieranie rozwoju przedsiębiorczości na obszarach wiejskich przez podnoszenie poziomu wiedzy i umiejętności w obszarze małego przetwórstwa lokalnego lub w obszarze rozwoju zielonej gospodarki, w tym tworzenie nowych miejsc pracy. 2: Wspieranie rozwoju przedsiębiorczości na obszarach wiejskich przez podnoszenie poziomu wiedzy i umiejętności w obszarach innych niż wskazane w temacie 1. 3: Promocja jakości życia na wsi lub promocja wsi jako miejsca do życia i rozwoju zawodowego. 4: Upowszechnianie wiedzy w zakresie planowania rozwoju lokalnego z uwzględnieniem potencjału ekonomicznego, społecznego i środowiskowego danego obszaru.</t>
  </si>
  <si>
    <t>mieszkańcy województwa opolskiego, ze szczególnym uwzględnieniem rolników</t>
  </si>
  <si>
    <t>Izba Rolnicza w Opolu</t>
  </si>
  <si>
    <t>ul. Północna 2, 45-802 Opole</t>
  </si>
  <si>
    <t>Cudze chwalicie, swego nie znacie - promujemy produkty lokalne i tradycyjne</t>
  </si>
  <si>
    <t xml:space="preserve">CEL I PRZEDMIOT: Zwiększenie udziału zainteresowanych stron we wdrażaniu inicjatyw na rzecz rozwoju obszarów wiejskich poprzez organizację konferencji, której celem jest umożliwienie transferu wiedzy i innowacji oraz przedstawienie dobrych praktyk nt. innowacyjnych rozwiązań w rolnictwie poprzez przekazanie rolnikom i innym podmiotom uczestniczącym w rozwoju obszarów wiejskich wiedzy i informacji nt. produktu lokalnego i tradycyjnego oraz wiedzy na temat rolniczego handlu detalicznego (RHD), sprzedaży bezpośredniej i działalności marginalnej.TEMAT 1: Upowszechnianie wiedzy w zakresie tworzenia krótkich łańcuchów dostaw w sektorze rolno-spożywczym. 2: Wspieranie rozwoju przedsiębiorczości na obszarach wiejskich poprzez podnoszenie poziomu wiedzy i umiejętności w obszarze małego przetwórstwa lokalnego lub w obszarze rozwoju zielonej gospodarki, w tym tworzenie nowych miejsc pracy. </t>
  </si>
  <si>
    <t>mieszkancy województwa opolskiego, ze szczególnym uwzględnieniem rolników</t>
  </si>
  <si>
    <t>Dobre bo swoje</t>
  </si>
  <si>
    <r>
      <t>CEL:</t>
    </r>
    <r>
      <rPr>
        <sz val="10"/>
        <color theme="1"/>
        <rFont val="Tahoma"/>
        <family val="2"/>
        <charset val="238"/>
      </rPr>
      <t xml:space="preserve"> N</t>
    </r>
    <r>
      <rPr>
        <sz val="10"/>
        <color theme="1"/>
        <rFont val="Calibri"/>
        <family val="2"/>
        <charset val="238"/>
        <scheme val="minor"/>
      </rPr>
      <t>awiązanie współpracy między NGO oraz sołectwami, informowanie społeczeństwa oraz potencjalnych beneficjentów o polityce rozwoju obszarów wiejskich i wsparciu finansowym przez partnerów KSOW oraz wymiana doświadczeń i pomysłów, w jaki sposób można przyczynić się do rozwoju obszarów wiejskich, promocja lokalnych wyrobów, promocja wsi jako miejsca do życia i rozwoju zawodowego.</t>
    </r>
    <r>
      <rPr>
        <sz val="10"/>
        <color rgb="FF000000"/>
        <rFont val="Calibri"/>
        <family val="2"/>
        <charset val="238"/>
        <scheme val="minor"/>
      </rPr>
      <t xml:space="preserve"> PRZEDMIOT: Podczas targów, zorganizowanego punktu informacyjnego oraz konkursu, członkowie NGO oraz mieszkańcy sołectw wskażą możliwości rozwoju gospodarczego terenów wiejskich, co będzie miało wpływ na włączenie społeczne i ograniczania ubóstwa. W ramach konkursu przewiduje się nagrody finansowe. TEMAT 1: Aktywizacja mieszkańców obszarów wiejskich w celu tworzenia partnerstw na rzecz realizacji projektów nakierowanych na rozwój tych obszarów, w skład których wchodzą przedstawiciele sektora publicznego, prywatnego oraz organizacji pozarządowych. 2: Upowszechnianie wiedzy w zakresie optymalizacji wykorzystywania przez mieszkańców obszarów wiejskich zasobów środowiska naturalnego. 3: Wspieranie rozwoju przedsiębiorczości na obszarach wiejskich przez podnoszenie poziomu wiedzy i umiejętności w obszarze małego przetwórstwa lokalnego, w tym tworzenie nowych miejsc pracy. 4: Promowanie jakości życia na wsi lub promocja wsi jako miejsca do życia i rozwoju zawodowego.</t>
    </r>
  </si>
  <si>
    <t>mieszkańcy Gminy Pokój, w tym członkowie NGO działający na terenie gminy, wystawcy produktów</t>
  </si>
  <si>
    <t>Stowarzyszenie Odnowy Wsi Zieleniec</t>
  </si>
  <si>
    <t xml:space="preserve">Zieleniec 99AII/1, 
46-034 Pokój
</t>
  </si>
  <si>
    <t xml:space="preserve">szacowana liczba uczestników targów </t>
  </si>
  <si>
    <t>punkt informacyjny</t>
  </si>
  <si>
    <t xml:space="preserve">liczba punktów informacyjnych na targach </t>
  </si>
  <si>
    <t xml:space="preserve">szacowana liczba odwiedzających punkty informacyjne na targach </t>
  </si>
  <si>
    <t>wystawcy na targach – NGO wraz z sołectwami z terenu Gminy Pokój lub inne podmioty</t>
  </si>
  <si>
    <t>co najmniej 30</t>
  </si>
  <si>
    <t>Kupalnocka w Domaradzkiej Kuźni</t>
  </si>
  <si>
    <t>CEL: Uświadomienie szans, jakie daje wspólne działanie i tworzenie projektów włączających do działania co najmniej 2 NGO, nawiązanie współpracy regionalnej, promowanie zdrowego stylu życia, aktywnego wypoczynku, promocja postaw ekologicznych związanych z ochroną środowiska, prezentacja możliwości rozwoju lokalnego. PRZEDMIOT:Organizacja imprezy plenerowej oraz konkursu dla uczestników imprezy plenerowej - w ramach konkursu przewiduje się nagrody rzeczowe i pieniężne. TEMATY 1: Wspieranie rozwoju przedsiębiorczości na obszarach wiejskich przez podnoszenie poziomu wiedzy i umiejętności w obszarze małego przetwórstwa lokalnego lub w obszarze rozwoju zielonej gospodarki, w tym tworzenie nowych miejsc pracy. 
2: Promocja jakości życia na wsi lub promocja wsi jako miejsca do życia i rozwoju zawodowego. 3: Wspieranie tworzenia sieci współpracy partnerskiej dotyczącej rolnictwa i obszarów wiejskich przez podnoszenie poziomu wiedzy w tym zakresie.</t>
  </si>
  <si>
    <t>mieszkańcy Gminy Pokój współpracujący przy organizacji oraz przeprowadzeniu imprezy plenerowej, działacze NGO, mieszkańcy oraz przedsiębiorcy, osoby zainteresowane działalnością na rzecz rozwoju obszarów wiejskich, które poszerzą swoją wiedzę w tym zakresie</t>
  </si>
  <si>
    <t>Gmina Pokój</t>
  </si>
  <si>
    <t>ul. Sienkiewicza 8, 46-034 Pokój</t>
  </si>
  <si>
    <t>szacowana liczba uczestników imprez plenerowych</t>
  </si>
  <si>
    <t>Bogactwo lasów</t>
  </si>
  <si>
    <t>mieszkańcy woj.opolskiego, w tym dzieci i młodzież z terenów obszarów wiejskich,osoby dorosłe; odbiorcy oglądający film na kanale You Tube</t>
  </si>
  <si>
    <t>Stowarzyszenie Lokalna Grupa Działania "Kraina Dinozaurów"</t>
  </si>
  <si>
    <t>ul. Słowackiego 18, 46-040 Ozimek</t>
  </si>
  <si>
    <t>liczba uczestników warsztatu</t>
  </si>
  <si>
    <t>liczba uczestników spotkań</t>
  </si>
  <si>
    <t>spot w radiu</t>
  </si>
  <si>
    <t>liczba słuchaczy radiowych</t>
  </si>
  <si>
    <t>liczba informacji w internecie</t>
  </si>
  <si>
    <t>liczba stron internetowych</t>
  </si>
  <si>
    <t>Promocja zrównoważonej turystyki w Gminie Olesno</t>
  </si>
  <si>
    <t>CEL: Promocja tras turystycznych - rowerowych w Gminie Olesno poprzez wykonanie dokumentacji dot. oznakowania tych tras i wydanie publikacji zawierającej opis tras (w tym mapy) oraz atrakcji turystycznych (dziedzictwo materialne i niematerialne, przyrodnicze, kulinarne itp.). PRZEDMIOT: Przygotowanie i druk przewodnika turystycznego wraz z mapą turystyczną. Projekt remontu, likwidacji starych i wytyczenie nowych tras rowerowych na terenie gminy Olesno. TEMATY 1: Upowszechnianie wiedzy w zakresie optymalizacji wykorzystywania przez mieszkańców obszarów wiejskich zasobów środowiska naturalnego. 2: Wspieranie rozwoju przedsiębiorczości na obszarach wiejskich przez podnoszenie poziomu wiedzy i umiejętności w obszarze małego przetwórstwa lokalnego lub w obszarze rozwoju zielonej gospodarki, w tym tworzenie nowych miejsc pracy. 3: Promocja jakości życia na wsi lub promocja wsi jako miejsca do życia i rozwoju zawodowego. 4: Upowszechnianie wiedzy w zakresie planowania rozwoju lokalnego z uwzględnieniem potencjału ekonomicznego, społecznego i środowiskowego danego obszaru.</t>
  </si>
  <si>
    <t xml:space="preserve">mieszkańcy obszarów wiejskich na terenie Gminy Olesno, turyści odwiedzający powiat oleski, w tym z zagranicy </t>
  </si>
  <si>
    <t>Gmina Olesno</t>
  </si>
  <si>
    <t>ul. Pieloka 21,    46-300 Olesno</t>
  </si>
  <si>
    <t xml:space="preserve">ekspertyza </t>
  </si>
  <si>
    <t>Kulinaria i Folklor Wsi Otmuchowskiej</t>
  </si>
  <si>
    <t>CEL: aktywizacja społeczności wiejskiej do działań w zakresie promowania swojego regionu m.in. poprzez wymianę doświadczeń na płaszczyźnie kulinarnej, wymiana wiedzy i doświadczeń między Kołami Gospodyń Wiejskich z Gminy Otmuchów, a także przekazywanie tej wiedzy młodszym pokoleniom. PRZEDMIOT: Operacja polegać będzie na organizacji imprezy plenerowej, konkursu kulinarnego i wydanie publikacji promującej Gminę Otmuchów oraz działalność KGW . TEMAT: 1. Upowszechnianie wiedzy w zakresie optymalizacji wykorzystywania przez mieszkańców obszarów wiejskich zasobów środowiska naturalnego. 2. Promocja jakości życia na wsi lub promocja wsi jako miejsca do życia i rozwoju zawodowego.</t>
  </si>
  <si>
    <t>Stowarzyszenia Kół Gospodyń Wiejskich, które zaprezentują dorobek kulinarny i kulturowy swoich sołectw; młodsze pokolenie Gminy Otmuchów, mieszkańcy Gminy Otmuchów oraz goście wyrażający chęć uczestnictwa w wydarzeniu</t>
  </si>
  <si>
    <t>Gmina Otmuchów</t>
  </si>
  <si>
    <t>ul. Zamkowa 6 43-385 Otmuchów</t>
  </si>
  <si>
    <t>szacunkowa liczba uczestników imprezy plenerowej</t>
  </si>
  <si>
    <t>Wydanie albumu promującego dziedzictwo obszaru działania Stowarzyszenia LGD Dolina Stobrawy</t>
  </si>
  <si>
    <t>CEL i PRZEDMIOT: wzrost wykorzystania historycznych, przyrodniczych, kulturowych zasobów obszaru LGD w kierunku promocji obszaru i  rozwoju ruchu turystycznego oraz zwiększenie wiedzy i kreacja wizerunku obszaru poprzez wykorzystanie turystycznych, przyrodniczych, kulturowych zasobów za pomocą narzędzia promocyjnego i informacyjnego, jakim jest album fotograficzny. TEMAT: 1. Upowszechnianie wiedzy w zakresie optymalizacji wykorzystywania przez mieszkańców obszarów wiejskich zasobów środowiska naturalnego 2. Promocja jakości życia na wsi lub promocja wsi jako miejsca do życia i rozwoju zawodowego. 3. Upowszechnianie wiedzy w zakresie planowania rozwoju lokalnego z uwzględnieniem potencjału ekonomicznego, społecznego i środowiskowego danego obszaru</t>
  </si>
  <si>
    <t xml:space="preserve">mieszkańcy województwa opolskiego, ze szczególnym uwzględnieniem partnerskich gmin; wychowankowie przedszkoli, uczniowie szkół oraz goście i turyści, którzy będą brali udział w wydarzeniach organizowanych na terenie LGD </t>
  </si>
  <si>
    <t>Stowarzyszenie Lokalna Grupa Działania „Dolina Stobrawy”</t>
  </si>
  <si>
    <t>ul. Moniuszki 4
46-200 Kluczbork</t>
  </si>
  <si>
    <t>6</t>
  </si>
  <si>
    <t>Promocja przedsiębiorczości na obszarach wiejskich</t>
  </si>
  <si>
    <t>CEL i PRZEDMIOT: zapoznanie z dobrymi praktykami w wykorzystaniu lokalnych zasobów i potencjału ludzkiego, promocja produktów wysokiej jakości, wytwarzania produktów regionalnych oraz idei skracania łańcucha dostaw poprzez wytwarzanie produktów końcowych z produktów pochodzących od lokalnych dostawców (rolników, producentów). Cel ten zostanie zrealizowany poprzez wykonanie 3 filmów, których emisja odbędzie się w Internecie poprzez stronę internetową partnera KSOW. TEMATY: 1. Upowszechnianie wiedzy w zakresie systemów jakości żywności, o których mowa w art. 16 ust. 1 lit. a lub b rozporządzenia nr 1305/2013, 2. Wspieranie rozwoju przedsiębiorczości na obszarach wiejskich przez podnoszenie poziomu wiedzy i umiejętności w obszarze małego przetwórstwa lokalnego lub w obszarze rozwoju zielonej gospodarki, w tym tworzenie nowych miejsc pracy, 3. Promocja jakości życia na wsi lub promocja wsi jako miejsca do życia i rozwoju zawodowego.</t>
  </si>
  <si>
    <t>3</t>
  </si>
  <si>
    <t>mieszkańcy obszarów wiejskich, a także potencjalni turyści, którzy odwiedzą region; zaprezentowane informacje mogą dostarczyć wiedzę dla producentów rolnych, przedsiębiorców prowadzących dostawy bezpośrednie, sprzedaż bezpośrednią, działalność marginalną, lokalną i ograniczoną, rolników prowadzących handel detaliczny, gospodarstw agroturystycznych oraz oferujący produkty tradycyjne, członków sieci Dziedzictwo Kulinarne Opolskie, przedsiębiorców lokalnych</t>
  </si>
  <si>
    <t>Fundacja Ludzie, Środowisko, Ekologia</t>
  </si>
  <si>
    <t>ul. Północna 2     45-805 Opole</t>
  </si>
  <si>
    <t>liczba stron internetowych, na których zostanie zamieszczona informacja/publikacja</t>
  </si>
  <si>
    <t>500</t>
  </si>
  <si>
    <t>XI Stobrawski Festiwal Piosenki Turystycznej pn. „Z piosenką na Stobrawskim Zielonym Szlaku”</t>
  </si>
  <si>
    <t>CEL i PRZEDMIOT: promocja turystyczna walorów kulturowych, historycznych i przyrodniczych obszaru województwa opolskiego poprzez organizację XI Stobrawskiego Festiwalu Piosenki Turystycznej pn. „Z piosenką na Stobrawskim Zielonym Szlaku”. Realizacja festiwalu nastąpi w formie konkursu.  TEMAT: 1. Promocja jakości życia na wsi lub promocja wsi jako miejsca do życia i rozwoju zawodowego.</t>
  </si>
  <si>
    <t>uczestnicy konkursu (dzieci, młodzież, osoby starsze oraz osoby niepełnosprawne) wraz z opiekunami, zaproszeni goście, w tym przedstawiciele samorządu terytorialnego, którzy są mieszkańcami województwa opolskiego</t>
  </si>
  <si>
    <t xml:space="preserve">Stowarzyszenie Lokalna Grupa Dzialania Stobrawski Zielony Szlak </t>
  </si>
  <si>
    <t>ul. Kościelna 5    46-081 Dobrzeń Wielki</t>
  </si>
  <si>
    <t>Promocja dziedzictwa kulturalnego wsi Jemielnica</t>
  </si>
  <si>
    <t>CEL i PRZEDMIOT: promocja wsi Jemielnicy, poprzez ukazanie średniowiecznej wsi podczas imprezy plenerowej (X Jarmark Cysterski) z dawnymi zawodami oraz nowoczesnej wsi (film promujący), a wszystko to połączone w niebanalnej wystawie ukazującej cykl życia na podstawie „ziarna”. TEMAT: 1. Promocja jakości życia na wsi lub promocja wsi jako miejsca do życia i rozwoju zawodowego.</t>
  </si>
  <si>
    <t xml:space="preserve">mieszkańcy województwa opolskiego </t>
  </si>
  <si>
    <t>Gmina Jemielnica</t>
  </si>
  <si>
    <t>ul. Strzelecka 67 47-133 Jemielnica</t>
  </si>
  <si>
    <t>szacowana liczba uczestników wystawy</t>
  </si>
  <si>
    <t xml:space="preserve">Uzasadnienie wprowadzenia nowej operacji: operacja wybrana do realizacji w ramach konkursu 4/2020 </t>
  </si>
  <si>
    <t>CEL: Promowanie zasobów środowiska i dziedzictwa naturalnego LGD „Kraina Dinozaurów”; informowanie społeczeństwa i potencjalnych beneficjentów o polityce rozwoju obszarów wiejskich i wsparciu finansowym, a także zwiększenie udziału zainteresowanych stron we wdrażaniu inicjatyw na rzecz rozwoju obszarów wiejskich. PRZEDMIOT: Organizacja warsztatów geologicznych, dwóch spotkań, nagranie filmu promującego ciekawe miejsca LGD z emisją w internecie oraz informacja nt. projektu w formie spotu radiowego. TEMATY 1: Aktywizacja mieszkańców obszarów wiejskich w celu tworzenia partnerstw na rzecz realizacji projektów nakierowanych na rozwój tych obszarów, w skład których wchodzą przedstawiciele sektora publicznego, prywatnego oraz organizacji pozarządowych. 2: Upowszechnienie wiedzy w zakresie optymalizacji wykorzystania przez mieszkańców obszarów wiejskich zasobów środowiska naturalnego. 3: Upowszechnianie wiedzy w zakresie dotyczącym zachowania różnorodności genetycznej roślin i zwierząt. 4: Promocja jakości życia na wsi lub promocja wsi jako miejsca do życia i rozwoju zawodowego.</t>
  </si>
  <si>
    <t>Razem</t>
  </si>
  <si>
    <t>Operacje partnerów KSOW do Planu operacyjnego KSOW na lata 2020-2021 - Województwo Opolskie - październik 2020</t>
  </si>
  <si>
    <t>Załącznik  nr 1 do uchwały nr 53 Grupy Roboczej do spraw Krajowej Sieci Obszarów Wiejskich z dnia 01 października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</si>
</sst>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5" formatCode="#,##0.00\ &quot;zł&quot;"/>
    <numFmt numFmtId="166" formatCode="[$-415]General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0006"/>
      <name val="Calibri"/>
      <family val="2"/>
      <charset val="1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rgb="FF000000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7CE"/>
      </patternFill>
    </fill>
    <fill>
      <patternFill patternType="solid">
        <fgColor rgb="FFFFC7CE"/>
        <bgColor rgb="FFFFEB9C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44" fontId="4" fillId="0" borderId="0" applyFont="0" applyFill="0" applyBorder="0" applyAlignment="0" applyProtection="0"/>
    <xf numFmtId="166" fontId="5" fillId="0" borderId="0" applyBorder="0" applyProtection="0"/>
    <xf numFmtId="0" fontId="4" fillId="0" borderId="0"/>
    <xf numFmtId="0" fontId="9" fillId="6" borderId="0" applyBorder="0" applyProtection="0"/>
    <xf numFmtId="0" fontId="8" fillId="5" borderId="0" applyNumberFormat="0" applyBorder="0" applyAlignment="0" applyProtection="0"/>
    <xf numFmtId="0" fontId="2" fillId="0" borderId="0"/>
    <xf numFmtId="0" fontId="17" fillId="0" borderId="0"/>
    <xf numFmtId="0" fontId="17" fillId="0" borderId="0"/>
  </cellStyleXfs>
  <cellXfs count="158">
    <xf numFmtId="0" fontId="0" fillId="0" borderId="0" xfId="0"/>
    <xf numFmtId="0" fontId="0" fillId="0" borderId="0" xfId="0"/>
    <xf numFmtId="4" fontId="0" fillId="0" borderId="0" xfId="0" applyNumberForma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165" fontId="3" fillId="0" borderId="0" xfId="0" applyNumberFormat="1" applyFont="1" applyAlignment="1">
      <alignment horizontal="center" vertical="center"/>
    </xf>
    <xf numFmtId="2" fontId="0" fillId="0" borderId="0" xfId="0" applyNumberFormat="1"/>
    <xf numFmtId="2" fontId="0" fillId="7" borderId="2" xfId="0" applyNumberFormat="1" applyFill="1" applyBorder="1" applyAlignment="1">
      <alignment horizontal="center"/>
    </xf>
    <xf numFmtId="0" fontId="0" fillId="7" borderId="2" xfId="0" applyFill="1" applyBorder="1"/>
    <xf numFmtId="3" fontId="0" fillId="0" borderId="2" xfId="0" applyNumberFormat="1" applyBorder="1" applyAlignment="1">
      <alignment horizontal="center"/>
    </xf>
    <xf numFmtId="0" fontId="0" fillId="7" borderId="2" xfId="0" applyFill="1" applyBorder="1" applyAlignment="1">
      <alignment wrapText="1"/>
    </xf>
    <xf numFmtId="0" fontId="1" fillId="7" borderId="2" xfId="0" applyFont="1" applyFill="1" applyBorder="1"/>
    <xf numFmtId="1" fontId="10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" fillId="0" borderId="0" xfId="0" applyFont="1"/>
    <xf numFmtId="0" fontId="0" fillId="0" borderId="11" xfId="0" applyBorder="1" applyAlignment="1">
      <alignment horizontal="right"/>
    </xf>
    <xf numFmtId="0" fontId="10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0" fontId="12" fillId="0" borderId="0" xfId="0" applyFont="1"/>
    <xf numFmtId="49" fontId="6" fillId="0" borderId="2" xfId="0" applyNumberFormat="1" applyFont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Border="1" applyAlignment="1">
      <alignment horizontal="right"/>
    </xf>
    <xf numFmtId="4" fontId="0" fillId="0" borderId="2" xfId="0" applyNumberFormat="1" applyBorder="1"/>
    <xf numFmtId="0" fontId="3" fillId="0" borderId="0" xfId="0" applyFont="1" applyFill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right" vertical="center"/>
    </xf>
    <xf numFmtId="0" fontId="0" fillId="0" borderId="2" xfId="0" applyFill="1" applyBorder="1" applyAlignment="1">
      <alignment horizontal="center"/>
    </xf>
    <xf numFmtId="4" fontId="0" fillId="0" borderId="2" xfId="0" applyNumberFormat="1" applyFill="1" applyBorder="1" applyAlignment="1">
      <alignment horizontal="right"/>
    </xf>
    <xf numFmtId="4" fontId="3" fillId="0" borderId="2" xfId="0" applyNumberFormat="1" applyFont="1" applyFill="1" applyBorder="1" applyAlignment="1">
      <alignment horizontal="right" vertical="center"/>
    </xf>
    <xf numFmtId="3" fontId="0" fillId="0" borderId="2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right"/>
    </xf>
    <xf numFmtId="0" fontId="0" fillId="0" borderId="0" xfId="0" applyFont="1" applyFill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7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/>
    </xf>
    <xf numFmtId="0" fontId="0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4" fontId="0" fillId="0" borderId="0" xfId="0" applyNumberFormat="1" applyFill="1" applyBorder="1"/>
    <xf numFmtId="0" fontId="17" fillId="0" borderId="0" xfId="8"/>
    <xf numFmtId="0" fontId="0" fillId="7" borderId="2" xfId="0" applyFill="1" applyBorder="1" applyAlignment="1">
      <alignment horizontal="center"/>
    </xf>
    <xf numFmtId="0" fontId="0" fillId="4" borderId="5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17" fontId="6" fillId="0" borderId="7" xfId="0" applyNumberFormat="1" applyFont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4" fontId="10" fillId="2" borderId="2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17" fontId="6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17" fontId="7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</cellXfs>
  <cellStyles count="9">
    <cellStyle name="Excel Built-in Bad" xfId="4"/>
    <cellStyle name="Excel Built-in Normal" xfId="2"/>
    <cellStyle name="Normalny" xfId="0" builtinId="0"/>
    <cellStyle name="Normalny 2" xfId="3"/>
    <cellStyle name="Normalny 3" xfId="6"/>
    <cellStyle name="Normalny 4" xfId="7"/>
    <cellStyle name="Normalny 6" xfId="8"/>
    <cellStyle name="Walutowy 2" xfId="1"/>
    <cellStyle name="Zły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workbookViewId="0">
      <selection activeCell="C5" sqref="C5:D22"/>
    </sheetView>
  </sheetViews>
  <sheetFormatPr defaultRowHeight="15" x14ac:dyDescent="0.25"/>
  <cols>
    <col min="1" max="1" width="9.140625" style="1"/>
    <col min="2" max="2" width="37.42578125" style="1" customWidth="1"/>
    <col min="3" max="3" width="9.140625" style="1"/>
    <col min="4" max="4" width="17" style="8" customWidth="1"/>
    <col min="5" max="5" width="10.85546875" style="1" customWidth="1"/>
    <col min="6" max="6" width="16.85546875" style="1" customWidth="1"/>
    <col min="7" max="16384" width="9.140625" style="1"/>
  </cols>
  <sheetData>
    <row r="1" spans="2:4" x14ac:dyDescent="0.25">
      <c r="B1" s="74" t="s">
        <v>202</v>
      </c>
      <c r="C1" s="74"/>
      <c r="D1" s="1"/>
    </row>
    <row r="2" spans="2:4" x14ac:dyDescent="0.25">
      <c r="B2" s="1" t="s">
        <v>89</v>
      </c>
    </row>
    <row r="4" spans="2:4" x14ac:dyDescent="0.25">
      <c r="B4" s="75"/>
      <c r="C4" s="70" t="s">
        <v>57</v>
      </c>
      <c r="D4" s="9" t="s">
        <v>38</v>
      </c>
    </row>
    <row r="5" spans="2:4" x14ac:dyDescent="0.25">
      <c r="B5" s="10" t="s">
        <v>58</v>
      </c>
      <c r="C5" s="51">
        <v>10</v>
      </c>
      <c r="D5" s="52">
        <v>476984.85</v>
      </c>
    </row>
    <row r="6" spans="2:4" x14ac:dyDescent="0.25">
      <c r="B6" s="10" t="s">
        <v>59</v>
      </c>
      <c r="C6" s="51">
        <v>9</v>
      </c>
      <c r="D6" s="52">
        <v>370153.19999999995</v>
      </c>
    </row>
    <row r="7" spans="2:4" x14ac:dyDescent="0.25">
      <c r="B7" s="10" t="s">
        <v>60</v>
      </c>
      <c r="C7" s="53">
        <v>21</v>
      </c>
      <c r="D7" s="54">
        <v>770299.19</v>
      </c>
    </row>
    <row r="8" spans="2:4" x14ac:dyDescent="0.25">
      <c r="B8" s="10" t="s">
        <v>61</v>
      </c>
      <c r="C8" s="53">
        <v>17</v>
      </c>
      <c r="D8" s="54">
        <v>446067.88999999996</v>
      </c>
    </row>
    <row r="9" spans="2:4" x14ac:dyDescent="0.25">
      <c r="B9" s="10" t="s">
        <v>62</v>
      </c>
      <c r="C9" s="53">
        <v>18</v>
      </c>
      <c r="D9" s="54">
        <v>869964.27</v>
      </c>
    </row>
    <row r="10" spans="2:4" x14ac:dyDescent="0.25">
      <c r="B10" s="10" t="s">
        <v>63</v>
      </c>
      <c r="C10" s="15">
        <v>21</v>
      </c>
      <c r="D10" s="55">
        <v>1037570.4299999999</v>
      </c>
    </row>
    <row r="11" spans="2:4" x14ac:dyDescent="0.25">
      <c r="B11" s="10" t="s">
        <v>64</v>
      </c>
      <c r="C11" s="53">
        <v>24</v>
      </c>
      <c r="D11" s="54">
        <v>890556.37000000023</v>
      </c>
    </row>
    <row r="12" spans="2:4" x14ac:dyDescent="0.25">
      <c r="B12" s="10" t="s">
        <v>65</v>
      </c>
      <c r="C12" s="53">
        <v>13</v>
      </c>
      <c r="D12" s="54">
        <v>400000</v>
      </c>
    </row>
    <row r="13" spans="2:4" x14ac:dyDescent="0.25">
      <c r="B13" s="10" t="s">
        <v>66</v>
      </c>
      <c r="C13" s="56">
        <v>22</v>
      </c>
      <c r="D13" s="54">
        <v>1008382.7999999999</v>
      </c>
    </row>
    <row r="14" spans="2:4" x14ac:dyDescent="0.25">
      <c r="B14" s="10" t="s">
        <v>67</v>
      </c>
      <c r="C14" s="53">
        <v>15</v>
      </c>
      <c r="D14" s="54">
        <v>678679.85000000009</v>
      </c>
    </row>
    <row r="15" spans="2:4" x14ac:dyDescent="0.25">
      <c r="B15" s="10" t="s">
        <v>68</v>
      </c>
      <c r="C15" s="57">
        <v>9</v>
      </c>
      <c r="D15" s="54">
        <v>361058.89</v>
      </c>
    </row>
    <row r="16" spans="2:4" x14ac:dyDescent="0.25">
      <c r="B16" s="10" t="s">
        <v>69</v>
      </c>
      <c r="C16" s="57">
        <v>15</v>
      </c>
      <c r="D16" s="54">
        <v>494652.43999999994</v>
      </c>
    </row>
    <row r="17" spans="2:6" x14ac:dyDescent="0.25">
      <c r="B17" s="10" t="s">
        <v>70</v>
      </c>
      <c r="C17" s="57">
        <v>18</v>
      </c>
      <c r="D17" s="54">
        <v>562359.43999999994</v>
      </c>
    </row>
    <row r="18" spans="2:6" x14ac:dyDescent="0.25">
      <c r="B18" s="10" t="s">
        <v>71</v>
      </c>
      <c r="C18" s="57">
        <v>19</v>
      </c>
      <c r="D18" s="54">
        <v>990121.73</v>
      </c>
    </row>
    <row r="19" spans="2:6" x14ac:dyDescent="0.25">
      <c r="B19" s="10" t="s">
        <v>72</v>
      </c>
      <c r="C19" s="57">
        <v>28</v>
      </c>
      <c r="D19" s="54">
        <v>819094.77999999991</v>
      </c>
    </row>
    <row r="20" spans="2:6" x14ac:dyDescent="0.25">
      <c r="B20" s="10" t="s">
        <v>73</v>
      </c>
      <c r="C20" s="57">
        <v>19</v>
      </c>
      <c r="D20" s="54">
        <v>411723.23000000004</v>
      </c>
    </row>
    <row r="21" spans="2:6" ht="30" x14ac:dyDescent="0.25">
      <c r="B21" s="12" t="s">
        <v>75</v>
      </c>
      <c r="C21" s="51">
        <v>42</v>
      </c>
      <c r="D21" s="52">
        <v>8787536.879999999</v>
      </c>
    </row>
    <row r="22" spans="2:6" x14ac:dyDescent="0.25">
      <c r="B22" s="13" t="s">
        <v>74</v>
      </c>
      <c r="C22" s="58">
        <v>320</v>
      </c>
      <c r="D22" s="59">
        <v>19375206.239999998</v>
      </c>
    </row>
    <row r="27" spans="2:6" x14ac:dyDescent="0.25">
      <c r="F27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81"/>
  <sheetViews>
    <sheetView tabSelected="1" topLeftCell="A46" zoomScale="70" zoomScaleNormal="70" workbookViewId="0">
      <selection activeCell="O7" sqref="O7:O12"/>
    </sheetView>
  </sheetViews>
  <sheetFormatPr defaultRowHeight="15" x14ac:dyDescent="0.25"/>
  <cols>
    <col min="1" max="1" width="4.7109375" style="1" customWidth="1"/>
    <col min="2" max="2" width="8.85546875" style="1" customWidth="1"/>
    <col min="3" max="3" width="6.5703125" style="1" customWidth="1"/>
    <col min="4" max="4" width="9.7109375" style="1" customWidth="1"/>
    <col min="5" max="5" width="45.7109375" style="5" customWidth="1"/>
    <col min="6" max="6" width="50.28515625" style="1" customWidth="1"/>
    <col min="7" max="7" width="35.7109375" style="1" customWidth="1"/>
    <col min="8" max="8" width="27.5703125" style="1" customWidth="1"/>
    <col min="9" max="9" width="18.85546875" style="1" customWidth="1"/>
    <col min="10" max="10" width="33.85546875" style="6" customWidth="1"/>
    <col min="11" max="11" width="8.85546875" style="1" customWidth="1"/>
    <col min="12" max="12" width="14.5703125" style="1" customWidth="1"/>
    <col min="13" max="14" width="11.7109375" style="2" customWidth="1"/>
    <col min="15" max="16" width="12.5703125" style="2" customWidth="1"/>
    <col min="17" max="17" width="20.140625" style="1" customWidth="1"/>
    <col min="18" max="18" width="14.140625" style="1" customWidth="1"/>
    <col min="19" max="19" width="19.5703125" style="1" customWidth="1"/>
    <col min="20" max="258" width="9.140625" style="1"/>
    <col min="259" max="259" width="4.7109375" style="1" bestFit="1" customWidth="1"/>
    <col min="260" max="260" width="9.7109375" style="1" bestFit="1" customWidth="1"/>
    <col min="261" max="261" width="10" style="1" bestFit="1" customWidth="1"/>
    <col min="262" max="262" width="8.85546875" style="1" bestFit="1" customWidth="1"/>
    <col min="263" max="263" width="22.85546875" style="1" customWidth="1"/>
    <col min="264" max="264" width="59.7109375" style="1" bestFit="1" customWidth="1"/>
    <col min="265" max="265" width="57.85546875" style="1" bestFit="1" customWidth="1"/>
    <col min="266" max="266" width="35.28515625" style="1" bestFit="1" customWidth="1"/>
    <col min="267" max="267" width="28.140625" style="1" bestFit="1" customWidth="1"/>
    <col min="268" max="268" width="33.140625" style="1" bestFit="1" customWidth="1"/>
    <col min="269" max="269" width="26" style="1" bestFit="1" customWidth="1"/>
    <col min="270" max="270" width="19.140625" style="1" bestFit="1" customWidth="1"/>
    <col min="271" max="271" width="10.42578125" style="1" customWidth="1"/>
    <col min="272" max="272" width="11.85546875" style="1" customWidth="1"/>
    <col min="273" max="273" width="14.7109375" style="1" customWidth="1"/>
    <col min="274" max="274" width="9" style="1" bestFit="1" customWidth="1"/>
    <col min="275" max="514" width="9.140625" style="1"/>
    <col min="515" max="515" width="4.7109375" style="1" bestFit="1" customWidth="1"/>
    <col min="516" max="516" width="9.7109375" style="1" bestFit="1" customWidth="1"/>
    <col min="517" max="517" width="10" style="1" bestFit="1" customWidth="1"/>
    <col min="518" max="518" width="8.85546875" style="1" bestFit="1" customWidth="1"/>
    <col min="519" max="519" width="22.85546875" style="1" customWidth="1"/>
    <col min="520" max="520" width="59.7109375" style="1" bestFit="1" customWidth="1"/>
    <col min="521" max="521" width="57.85546875" style="1" bestFit="1" customWidth="1"/>
    <col min="522" max="522" width="35.28515625" style="1" bestFit="1" customWidth="1"/>
    <col min="523" max="523" width="28.140625" style="1" bestFit="1" customWidth="1"/>
    <col min="524" max="524" width="33.140625" style="1" bestFit="1" customWidth="1"/>
    <col min="525" max="525" width="26" style="1" bestFit="1" customWidth="1"/>
    <col min="526" max="526" width="19.140625" style="1" bestFit="1" customWidth="1"/>
    <col min="527" max="527" width="10.42578125" style="1" customWidth="1"/>
    <col min="528" max="528" width="11.85546875" style="1" customWidth="1"/>
    <col min="529" max="529" width="14.7109375" style="1" customWidth="1"/>
    <col min="530" max="530" width="9" style="1" bestFit="1" customWidth="1"/>
    <col min="531" max="770" width="9.140625" style="1"/>
    <col min="771" max="771" width="4.7109375" style="1" bestFit="1" customWidth="1"/>
    <col min="772" max="772" width="9.7109375" style="1" bestFit="1" customWidth="1"/>
    <col min="773" max="773" width="10" style="1" bestFit="1" customWidth="1"/>
    <col min="774" max="774" width="8.85546875" style="1" bestFit="1" customWidth="1"/>
    <col min="775" max="775" width="22.85546875" style="1" customWidth="1"/>
    <col min="776" max="776" width="59.7109375" style="1" bestFit="1" customWidth="1"/>
    <col min="777" max="777" width="57.85546875" style="1" bestFit="1" customWidth="1"/>
    <col min="778" max="778" width="35.28515625" style="1" bestFit="1" customWidth="1"/>
    <col min="779" max="779" width="28.140625" style="1" bestFit="1" customWidth="1"/>
    <col min="780" max="780" width="33.140625" style="1" bestFit="1" customWidth="1"/>
    <col min="781" max="781" width="26" style="1" bestFit="1" customWidth="1"/>
    <col min="782" max="782" width="19.140625" style="1" bestFit="1" customWidth="1"/>
    <col min="783" max="783" width="10.42578125" style="1" customWidth="1"/>
    <col min="784" max="784" width="11.85546875" style="1" customWidth="1"/>
    <col min="785" max="785" width="14.7109375" style="1" customWidth="1"/>
    <col min="786" max="786" width="9" style="1" bestFit="1" customWidth="1"/>
    <col min="787" max="1026" width="9.140625" style="1"/>
    <col min="1027" max="1027" width="4.7109375" style="1" bestFit="1" customWidth="1"/>
    <col min="1028" max="1028" width="9.7109375" style="1" bestFit="1" customWidth="1"/>
    <col min="1029" max="1029" width="10" style="1" bestFit="1" customWidth="1"/>
    <col min="1030" max="1030" width="8.85546875" style="1" bestFit="1" customWidth="1"/>
    <col min="1031" max="1031" width="22.85546875" style="1" customWidth="1"/>
    <col min="1032" max="1032" width="59.7109375" style="1" bestFit="1" customWidth="1"/>
    <col min="1033" max="1033" width="57.85546875" style="1" bestFit="1" customWidth="1"/>
    <col min="1034" max="1034" width="35.28515625" style="1" bestFit="1" customWidth="1"/>
    <col min="1035" max="1035" width="28.140625" style="1" bestFit="1" customWidth="1"/>
    <col min="1036" max="1036" width="33.140625" style="1" bestFit="1" customWidth="1"/>
    <col min="1037" max="1037" width="26" style="1" bestFit="1" customWidth="1"/>
    <col min="1038" max="1038" width="19.140625" style="1" bestFit="1" customWidth="1"/>
    <col min="1039" max="1039" width="10.42578125" style="1" customWidth="1"/>
    <col min="1040" max="1040" width="11.85546875" style="1" customWidth="1"/>
    <col min="1041" max="1041" width="14.7109375" style="1" customWidth="1"/>
    <col min="1042" max="1042" width="9" style="1" bestFit="1" customWidth="1"/>
    <col min="1043" max="1282" width="9.140625" style="1"/>
    <col min="1283" max="1283" width="4.7109375" style="1" bestFit="1" customWidth="1"/>
    <col min="1284" max="1284" width="9.7109375" style="1" bestFit="1" customWidth="1"/>
    <col min="1285" max="1285" width="10" style="1" bestFit="1" customWidth="1"/>
    <col min="1286" max="1286" width="8.85546875" style="1" bestFit="1" customWidth="1"/>
    <col min="1287" max="1287" width="22.85546875" style="1" customWidth="1"/>
    <col min="1288" max="1288" width="59.7109375" style="1" bestFit="1" customWidth="1"/>
    <col min="1289" max="1289" width="57.85546875" style="1" bestFit="1" customWidth="1"/>
    <col min="1290" max="1290" width="35.28515625" style="1" bestFit="1" customWidth="1"/>
    <col min="1291" max="1291" width="28.140625" style="1" bestFit="1" customWidth="1"/>
    <col min="1292" max="1292" width="33.140625" style="1" bestFit="1" customWidth="1"/>
    <col min="1293" max="1293" width="26" style="1" bestFit="1" customWidth="1"/>
    <col min="1294" max="1294" width="19.140625" style="1" bestFit="1" customWidth="1"/>
    <col min="1295" max="1295" width="10.42578125" style="1" customWidth="1"/>
    <col min="1296" max="1296" width="11.85546875" style="1" customWidth="1"/>
    <col min="1297" max="1297" width="14.7109375" style="1" customWidth="1"/>
    <col min="1298" max="1298" width="9" style="1" bestFit="1" customWidth="1"/>
    <col min="1299" max="1538" width="9.140625" style="1"/>
    <col min="1539" max="1539" width="4.7109375" style="1" bestFit="1" customWidth="1"/>
    <col min="1540" max="1540" width="9.7109375" style="1" bestFit="1" customWidth="1"/>
    <col min="1541" max="1541" width="10" style="1" bestFit="1" customWidth="1"/>
    <col min="1542" max="1542" width="8.85546875" style="1" bestFit="1" customWidth="1"/>
    <col min="1543" max="1543" width="22.85546875" style="1" customWidth="1"/>
    <col min="1544" max="1544" width="59.7109375" style="1" bestFit="1" customWidth="1"/>
    <col min="1545" max="1545" width="57.85546875" style="1" bestFit="1" customWidth="1"/>
    <col min="1546" max="1546" width="35.28515625" style="1" bestFit="1" customWidth="1"/>
    <col min="1547" max="1547" width="28.140625" style="1" bestFit="1" customWidth="1"/>
    <col min="1548" max="1548" width="33.140625" style="1" bestFit="1" customWidth="1"/>
    <col min="1549" max="1549" width="26" style="1" bestFit="1" customWidth="1"/>
    <col min="1550" max="1550" width="19.140625" style="1" bestFit="1" customWidth="1"/>
    <col min="1551" max="1551" width="10.42578125" style="1" customWidth="1"/>
    <col min="1552" max="1552" width="11.85546875" style="1" customWidth="1"/>
    <col min="1553" max="1553" width="14.7109375" style="1" customWidth="1"/>
    <col min="1554" max="1554" width="9" style="1" bestFit="1" customWidth="1"/>
    <col min="1555" max="1794" width="9.140625" style="1"/>
    <col min="1795" max="1795" width="4.7109375" style="1" bestFit="1" customWidth="1"/>
    <col min="1796" max="1796" width="9.7109375" style="1" bestFit="1" customWidth="1"/>
    <col min="1797" max="1797" width="10" style="1" bestFit="1" customWidth="1"/>
    <col min="1798" max="1798" width="8.85546875" style="1" bestFit="1" customWidth="1"/>
    <col min="1799" max="1799" width="22.85546875" style="1" customWidth="1"/>
    <col min="1800" max="1800" width="59.7109375" style="1" bestFit="1" customWidth="1"/>
    <col min="1801" max="1801" width="57.85546875" style="1" bestFit="1" customWidth="1"/>
    <col min="1802" max="1802" width="35.28515625" style="1" bestFit="1" customWidth="1"/>
    <col min="1803" max="1803" width="28.140625" style="1" bestFit="1" customWidth="1"/>
    <col min="1804" max="1804" width="33.140625" style="1" bestFit="1" customWidth="1"/>
    <col min="1805" max="1805" width="26" style="1" bestFit="1" customWidth="1"/>
    <col min="1806" max="1806" width="19.140625" style="1" bestFit="1" customWidth="1"/>
    <col min="1807" max="1807" width="10.42578125" style="1" customWidth="1"/>
    <col min="1808" max="1808" width="11.85546875" style="1" customWidth="1"/>
    <col min="1809" max="1809" width="14.7109375" style="1" customWidth="1"/>
    <col min="1810" max="1810" width="9" style="1" bestFit="1" customWidth="1"/>
    <col min="1811" max="2050" width="9.140625" style="1"/>
    <col min="2051" max="2051" width="4.7109375" style="1" bestFit="1" customWidth="1"/>
    <col min="2052" max="2052" width="9.7109375" style="1" bestFit="1" customWidth="1"/>
    <col min="2053" max="2053" width="10" style="1" bestFit="1" customWidth="1"/>
    <col min="2054" max="2054" width="8.85546875" style="1" bestFit="1" customWidth="1"/>
    <col min="2055" max="2055" width="22.85546875" style="1" customWidth="1"/>
    <col min="2056" max="2056" width="59.7109375" style="1" bestFit="1" customWidth="1"/>
    <col min="2057" max="2057" width="57.85546875" style="1" bestFit="1" customWidth="1"/>
    <col min="2058" max="2058" width="35.28515625" style="1" bestFit="1" customWidth="1"/>
    <col min="2059" max="2059" width="28.140625" style="1" bestFit="1" customWidth="1"/>
    <col min="2060" max="2060" width="33.140625" style="1" bestFit="1" customWidth="1"/>
    <col min="2061" max="2061" width="26" style="1" bestFit="1" customWidth="1"/>
    <col min="2062" max="2062" width="19.140625" style="1" bestFit="1" customWidth="1"/>
    <col min="2063" max="2063" width="10.42578125" style="1" customWidth="1"/>
    <col min="2064" max="2064" width="11.85546875" style="1" customWidth="1"/>
    <col min="2065" max="2065" width="14.7109375" style="1" customWidth="1"/>
    <col min="2066" max="2066" width="9" style="1" bestFit="1" customWidth="1"/>
    <col min="2067" max="2306" width="9.140625" style="1"/>
    <col min="2307" max="2307" width="4.7109375" style="1" bestFit="1" customWidth="1"/>
    <col min="2308" max="2308" width="9.7109375" style="1" bestFit="1" customWidth="1"/>
    <col min="2309" max="2309" width="10" style="1" bestFit="1" customWidth="1"/>
    <col min="2310" max="2310" width="8.85546875" style="1" bestFit="1" customWidth="1"/>
    <col min="2311" max="2311" width="22.85546875" style="1" customWidth="1"/>
    <col min="2312" max="2312" width="59.7109375" style="1" bestFit="1" customWidth="1"/>
    <col min="2313" max="2313" width="57.85546875" style="1" bestFit="1" customWidth="1"/>
    <col min="2314" max="2314" width="35.28515625" style="1" bestFit="1" customWidth="1"/>
    <col min="2315" max="2315" width="28.140625" style="1" bestFit="1" customWidth="1"/>
    <col min="2316" max="2316" width="33.140625" style="1" bestFit="1" customWidth="1"/>
    <col min="2317" max="2317" width="26" style="1" bestFit="1" customWidth="1"/>
    <col min="2318" max="2318" width="19.140625" style="1" bestFit="1" customWidth="1"/>
    <col min="2319" max="2319" width="10.42578125" style="1" customWidth="1"/>
    <col min="2320" max="2320" width="11.85546875" style="1" customWidth="1"/>
    <col min="2321" max="2321" width="14.7109375" style="1" customWidth="1"/>
    <col min="2322" max="2322" width="9" style="1" bestFit="1" customWidth="1"/>
    <col min="2323" max="2562" width="9.140625" style="1"/>
    <col min="2563" max="2563" width="4.7109375" style="1" bestFit="1" customWidth="1"/>
    <col min="2564" max="2564" width="9.7109375" style="1" bestFit="1" customWidth="1"/>
    <col min="2565" max="2565" width="10" style="1" bestFit="1" customWidth="1"/>
    <col min="2566" max="2566" width="8.85546875" style="1" bestFit="1" customWidth="1"/>
    <col min="2567" max="2567" width="22.85546875" style="1" customWidth="1"/>
    <col min="2568" max="2568" width="59.7109375" style="1" bestFit="1" customWidth="1"/>
    <col min="2569" max="2569" width="57.85546875" style="1" bestFit="1" customWidth="1"/>
    <col min="2570" max="2570" width="35.28515625" style="1" bestFit="1" customWidth="1"/>
    <col min="2571" max="2571" width="28.140625" style="1" bestFit="1" customWidth="1"/>
    <col min="2572" max="2572" width="33.140625" style="1" bestFit="1" customWidth="1"/>
    <col min="2573" max="2573" width="26" style="1" bestFit="1" customWidth="1"/>
    <col min="2574" max="2574" width="19.140625" style="1" bestFit="1" customWidth="1"/>
    <col min="2575" max="2575" width="10.42578125" style="1" customWidth="1"/>
    <col min="2576" max="2576" width="11.85546875" style="1" customWidth="1"/>
    <col min="2577" max="2577" width="14.7109375" style="1" customWidth="1"/>
    <col min="2578" max="2578" width="9" style="1" bestFit="1" customWidth="1"/>
    <col min="2579" max="2818" width="9.140625" style="1"/>
    <col min="2819" max="2819" width="4.7109375" style="1" bestFit="1" customWidth="1"/>
    <col min="2820" max="2820" width="9.7109375" style="1" bestFit="1" customWidth="1"/>
    <col min="2821" max="2821" width="10" style="1" bestFit="1" customWidth="1"/>
    <col min="2822" max="2822" width="8.85546875" style="1" bestFit="1" customWidth="1"/>
    <col min="2823" max="2823" width="22.85546875" style="1" customWidth="1"/>
    <col min="2824" max="2824" width="59.7109375" style="1" bestFit="1" customWidth="1"/>
    <col min="2825" max="2825" width="57.85546875" style="1" bestFit="1" customWidth="1"/>
    <col min="2826" max="2826" width="35.28515625" style="1" bestFit="1" customWidth="1"/>
    <col min="2827" max="2827" width="28.140625" style="1" bestFit="1" customWidth="1"/>
    <col min="2828" max="2828" width="33.140625" style="1" bestFit="1" customWidth="1"/>
    <col min="2829" max="2829" width="26" style="1" bestFit="1" customWidth="1"/>
    <col min="2830" max="2830" width="19.140625" style="1" bestFit="1" customWidth="1"/>
    <col min="2831" max="2831" width="10.42578125" style="1" customWidth="1"/>
    <col min="2832" max="2832" width="11.85546875" style="1" customWidth="1"/>
    <col min="2833" max="2833" width="14.7109375" style="1" customWidth="1"/>
    <col min="2834" max="2834" width="9" style="1" bestFit="1" customWidth="1"/>
    <col min="2835" max="3074" width="9.140625" style="1"/>
    <col min="3075" max="3075" width="4.7109375" style="1" bestFit="1" customWidth="1"/>
    <col min="3076" max="3076" width="9.7109375" style="1" bestFit="1" customWidth="1"/>
    <col min="3077" max="3077" width="10" style="1" bestFit="1" customWidth="1"/>
    <col min="3078" max="3078" width="8.85546875" style="1" bestFit="1" customWidth="1"/>
    <col min="3079" max="3079" width="22.85546875" style="1" customWidth="1"/>
    <col min="3080" max="3080" width="59.7109375" style="1" bestFit="1" customWidth="1"/>
    <col min="3081" max="3081" width="57.85546875" style="1" bestFit="1" customWidth="1"/>
    <col min="3082" max="3082" width="35.28515625" style="1" bestFit="1" customWidth="1"/>
    <col min="3083" max="3083" width="28.140625" style="1" bestFit="1" customWidth="1"/>
    <col min="3084" max="3084" width="33.140625" style="1" bestFit="1" customWidth="1"/>
    <col min="3085" max="3085" width="26" style="1" bestFit="1" customWidth="1"/>
    <col min="3086" max="3086" width="19.140625" style="1" bestFit="1" customWidth="1"/>
    <col min="3087" max="3087" width="10.42578125" style="1" customWidth="1"/>
    <col min="3088" max="3088" width="11.85546875" style="1" customWidth="1"/>
    <col min="3089" max="3089" width="14.7109375" style="1" customWidth="1"/>
    <col min="3090" max="3090" width="9" style="1" bestFit="1" customWidth="1"/>
    <col min="3091" max="3330" width="9.140625" style="1"/>
    <col min="3331" max="3331" width="4.7109375" style="1" bestFit="1" customWidth="1"/>
    <col min="3332" max="3332" width="9.7109375" style="1" bestFit="1" customWidth="1"/>
    <col min="3333" max="3333" width="10" style="1" bestFit="1" customWidth="1"/>
    <col min="3334" max="3334" width="8.85546875" style="1" bestFit="1" customWidth="1"/>
    <col min="3335" max="3335" width="22.85546875" style="1" customWidth="1"/>
    <col min="3336" max="3336" width="59.7109375" style="1" bestFit="1" customWidth="1"/>
    <col min="3337" max="3337" width="57.85546875" style="1" bestFit="1" customWidth="1"/>
    <col min="3338" max="3338" width="35.28515625" style="1" bestFit="1" customWidth="1"/>
    <col min="3339" max="3339" width="28.140625" style="1" bestFit="1" customWidth="1"/>
    <col min="3340" max="3340" width="33.140625" style="1" bestFit="1" customWidth="1"/>
    <col min="3341" max="3341" width="26" style="1" bestFit="1" customWidth="1"/>
    <col min="3342" max="3342" width="19.140625" style="1" bestFit="1" customWidth="1"/>
    <col min="3343" max="3343" width="10.42578125" style="1" customWidth="1"/>
    <col min="3344" max="3344" width="11.85546875" style="1" customWidth="1"/>
    <col min="3345" max="3345" width="14.7109375" style="1" customWidth="1"/>
    <col min="3346" max="3346" width="9" style="1" bestFit="1" customWidth="1"/>
    <col min="3347" max="3586" width="9.140625" style="1"/>
    <col min="3587" max="3587" width="4.7109375" style="1" bestFit="1" customWidth="1"/>
    <col min="3588" max="3588" width="9.7109375" style="1" bestFit="1" customWidth="1"/>
    <col min="3589" max="3589" width="10" style="1" bestFit="1" customWidth="1"/>
    <col min="3590" max="3590" width="8.85546875" style="1" bestFit="1" customWidth="1"/>
    <col min="3591" max="3591" width="22.85546875" style="1" customWidth="1"/>
    <col min="3592" max="3592" width="59.7109375" style="1" bestFit="1" customWidth="1"/>
    <col min="3593" max="3593" width="57.85546875" style="1" bestFit="1" customWidth="1"/>
    <col min="3594" max="3594" width="35.28515625" style="1" bestFit="1" customWidth="1"/>
    <col min="3595" max="3595" width="28.140625" style="1" bestFit="1" customWidth="1"/>
    <col min="3596" max="3596" width="33.140625" style="1" bestFit="1" customWidth="1"/>
    <col min="3597" max="3597" width="26" style="1" bestFit="1" customWidth="1"/>
    <col min="3598" max="3598" width="19.140625" style="1" bestFit="1" customWidth="1"/>
    <col min="3599" max="3599" width="10.42578125" style="1" customWidth="1"/>
    <col min="3600" max="3600" width="11.85546875" style="1" customWidth="1"/>
    <col min="3601" max="3601" width="14.7109375" style="1" customWidth="1"/>
    <col min="3602" max="3602" width="9" style="1" bestFit="1" customWidth="1"/>
    <col min="3603" max="3842" width="9.140625" style="1"/>
    <col min="3843" max="3843" width="4.7109375" style="1" bestFit="1" customWidth="1"/>
    <col min="3844" max="3844" width="9.7109375" style="1" bestFit="1" customWidth="1"/>
    <col min="3845" max="3845" width="10" style="1" bestFit="1" customWidth="1"/>
    <col min="3846" max="3846" width="8.85546875" style="1" bestFit="1" customWidth="1"/>
    <col min="3847" max="3847" width="22.85546875" style="1" customWidth="1"/>
    <col min="3848" max="3848" width="59.7109375" style="1" bestFit="1" customWidth="1"/>
    <col min="3849" max="3849" width="57.85546875" style="1" bestFit="1" customWidth="1"/>
    <col min="3850" max="3850" width="35.28515625" style="1" bestFit="1" customWidth="1"/>
    <col min="3851" max="3851" width="28.140625" style="1" bestFit="1" customWidth="1"/>
    <col min="3852" max="3852" width="33.140625" style="1" bestFit="1" customWidth="1"/>
    <col min="3853" max="3853" width="26" style="1" bestFit="1" customWidth="1"/>
    <col min="3854" max="3854" width="19.140625" style="1" bestFit="1" customWidth="1"/>
    <col min="3855" max="3855" width="10.42578125" style="1" customWidth="1"/>
    <col min="3856" max="3856" width="11.85546875" style="1" customWidth="1"/>
    <col min="3857" max="3857" width="14.7109375" style="1" customWidth="1"/>
    <col min="3858" max="3858" width="9" style="1" bestFit="1" customWidth="1"/>
    <col min="3859" max="4098" width="9.140625" style="1"/>
    <col min="4099" max="4099" width="4.7109375" style="1" bestFit="1" customWidth="1"/>
    <col min="4100" max="4100" width="9.7109375" style="1" bestFit="1" customWidth="1"/>
    <col min="4101" max="4101" width="10" style="1" bestFit="1" customWidth="1"/>
    <col min="4102" max="4102" width="8.85546875" style="1" bestFit="1" customWidth="1"/>
    <col min="4103" max="4103" width="22.85546875" style="1" customWidth="1"/>
    <col min="4104" max="4104" width="59.7109375" style="1" bestFit="1" customWidth="1"/>
    <col min="4105" max="4105" width="57.85546875" style="1" bestFit="1" customWidth="1"/>
    <col min="4106" max="4106" width="35.28515625" style="1" bestFit="1" customWidth="1"/>
    <col min="4107" max="4107" width="28.140625" style="1" bestFit="1" customWidth="1"/>
    <col min="4108" max="4108" width="33.140625" style="1" bestFit="1" customWidth="1"/>
    <col min="4109" max="4109" width="26" style="1" bestFit="1" customWidth="1"/>
    <col min="4110" max="4110" width="19.140625" style="1" bestFit="1" customWidth="1"/>
    <col min="4111" max="4111" width="10.42578125" style="1" customWidth="1"/>
    <col min="4112" max="4112" width="11.85546875" style="1" customWidth="1"/>
    <col min="4113" max="4113" width="14.7109375" style="1" customWidth="1"/>
    <col min="4114" max="4114" width="9" style="1" bestFit="1" customWidth="1"/>
    <col min="4115" max="4354" width="9.140625" style="1"/>
    <col min="4355" max="4355" width="4.7109375" style="1" bestFit="1" customWidth="1"/>
    <col min="4356" max="4356" width="9.7109375" style="1" bestFit="1" customWidth="1"/>
    <col min="4357" max="4357" width="10" style="1" bestFit="1" customWidth="1"/>
    <col min="4358" max="4358" width="8.85546875" style="1" bestFit="1" customWidth="1"/>
    <col min="4359" max="4359" width="22.85546875" style="1" customWidth="1"/>
    <col min="4360" max="4360" width="59.7109375" style="1" bestFit="1" customWidth="1"/>
    <col min="4361" max="4361" width="57.85546875" style="1" bestFit="1" customWidth="1"/>
    <col min="4362" max="4362" width="35.28515625" style="1" bestFit="1" customWidth="1"/>
    <col min="4363" max="4363" width="28.140625" style="1" bestFit="1" customWidth="1"/>
    <col min="4364" max="4364" width="33.140625" style="1" bestFit="1" customWidth="1"/>
    <col min="4365" max="4365" width="26" style="1" bestFit="1" customWidth="1"/>
    <col min="4366" max="4366" width="19.140625" style="1" bestFit="1" customWidth="1"/>
    <col min="4367" max="4367" width="10.42578125" style="1" customWidth="1"/>
    <col min="4368" max="4368" width="11.85546875" style="1" customWidth="1"/>
    <col min="4369" max="4369" width="14.7109375" style="1" customWidth="1"/>
    <col min="4370" max="4370" width="9" style="1" bestFit="1" customWidth="1"/>
    <col min="4371" max="4610" width="9.140625" style="1"/>
    <col min="4611" max="4611" width="4.7109375" style="1" bestFit="1" customWidth="1"/>
    <col min="4612" max="4612" width="9.7109375" style="1" bestFit="1" customWidth="1"/>
    <col min="4613" max="4613" width="10" style="1" bestFit="1" customWidth="1"/>
    <col min="4614" max="4614" width="8.85546875" style="1" bestFit="1" customWidth="1"/>
    <col min="4615" max="4615" width="22.85546875" style="1" customWidth="1"/>
    <col min="4616" max="4616" width="59.7109375" style="1" bestFit="1" customWidth="1"/>
    <col min="4617" max="4617" width="57.85546875" style="1" bestFit="1" customWidth="1"/>
    <col min="4618" max="4618" width="35.28515625" style="1" bestFit="1" customWidth="1"/>
    <col min="4619" max="4619" width="28.140625" style="1" bestFit="1" customWidth="1"/>
    <col min="4620" max="4620" width="33.140625" style="1" bestFit="1" customWidth="1"/>
    <col min="4621" max="4621" width="26" style="1" bestFit="1" customWidth="1"/>
    <col min="4622" max="4622" width="19.140625" style="1" bestFit="1" customWidth="1"/>
    <col min="4623" max="4623" width="10.42578125" style="1" customWidth="1"/>
    <col min="4624" max="4624" width="11.85546875" style="1" customWidth="1"/>
    <col min="4625" max="4625" width="14.7109375" style="1" customWidth="1"/>
    <col min="4626" max="4626" width="9" style="1" bestFit="1" customWidth="1"/>
    <col min="4627" max="4866" width="9.140625" style="1"/>
    <col min="4867" max="4867" width="4.7109375" style="1" bestFit="1" customWidth="1"/>
    <col min="4868" max="4868" width="9.7109375" style="1" bestFit="1" customWidth="1"/>
    <col min="4869" max="4869" width="10" style="1" bestFit="1" customWidth="1"/>
    <col min="4870" max="4870" width="8.85546875" style="1" bestFit="1" customWidth="1"/>
    <col min="4871" max="4871" width="22.85546875" style="1" customWidth="1"/>
    <col min="4872" max="4872" width="59.7109375" style="1" bestFit="1" customWidth="1"/>
    <col min="4873" max="4873" width="57.85546875" style="1" bestFit="1" customWidth="1"/>
    <col min="4874" max="4874" width="35.28515625" style="1" bestFit="1" customWidth="1"/>
    <col min="4875" max="4875" width="28.140625" style="1" bestFit="1" customWidth="1"/>
    <col min="4876" max="4876" width="33.140625" style="1" bestFit="1" customWidth="1"/>
    <col min="4877" max="4877" width="26" style="1" bestFit="1" customWidth="1"/>
    <col min="4878" max="4878" width="19.140625" style="1" bestFit="1" customWidth="1"/>
    <col min="4879" max="4879" width="10.42578125" style="1" customWidth="1"/>
    <col min="4880" max="4880" width="11.85546875" style="1" customWidth="1"/>
    <col min="4881" max="4881" width="14.7109375" style="1" customWidth="1"/>
    <col min="4882" max="4882" width="9" style="1" bestFit="1" customWidth="1"/>
    <col min="4883" max="5122" width="9.140625" style="1"/>
    <col min="5123" max="5123" width="4.7109375" style="1" bestFit="1" customWidth="1"/>
    <col min="5124" max="5124" width="9.7109375" style="1" bestFit="1" customWidth="1"/>
    <col min="5125" max="5125" width="10" style="1" bestFit="1" customWidth="1"/>
    <col min="5126" max="5126" width="8.85546875" style="1" bestFit="1" customWidth="1"/>
    <col min="5127" max="5127" width="22.85546875" style="1" customWidth="1"/>
    <col min="5128" max="5128" width="59.7109375" style="1" bestFit="1" customWidth="1"/>
    <col min="5129" max="5129" width="57.85546875" style="1" bestFit="1" customWidth="1"/>
    <col min="5130" max="5130" width="35.28515625" style="1" bestFit="1" customWidth="1"/>
    <col min="5131" max="5131" width="28.140625" style="1" bestFit="1" customWidth="1"/>
    <col min="5132" max="5132" width="33.140625" style="1" bestFit="1" customWidth="1"/>
    <col min="5133" max="5133" width="26" style="1" bestFit="1" customWidth="1"/>
    <col min="5134" max="5134" width="19.140625" style="1" bestFit="1" customWidth="1"/>
    <col min="5135" max="5135" width="10.42578125" style="1" customWidth="1"/>
    <col min="5136" max="5136" width="11.85546875" style="1" customWidth="1"/>
    <col min="5137" max="5137" width="14.7109375" style="1" customWidth="1"/>
    <col min="5138" max="5138" width="9" style="1" bestFit="1" customWidth="1"/>
    <col min="5139" max="5378" width="9.140625" style="1"/>
    <col min="5379" max="5379" width="4.7109375" style="1" bestFit="1" customWidth="1"/>
    <col min="5380" max="5380" width="9.7109375" style="1" bestFit="1" customWidth="1"/>
    <col min="5381" max="5381" width="10" style="1" bestFit="1" customWidth="1"/>
    <col min="5382" max="5382" width="8.85546875" style="1" bestFit="1" customWidth="1"/>
    <col min="5383" max="5383" width="22.85546875" style="1" customWidth="1"/>
    <col min="5384" max="5384" width="59.7109375" style="1" bestFit="1" customWidth="1"/>
    <col min="5385" max="5385" width="57.85546875" style="1" bestFit="1" customWidth="1"/>
    <col min="5386" max="5386" width="35.28515625" style="1" bestFit="1" customWidth="1"/>
    <col min="5387" max="5387" width="28.140625" style="1" bestFit="1" customWidth="1"/>
    <col min="5388" max="5388" width="33.140625" style="1" bestFit="1" customWidth="1"/>
    <col min="5389" max="5389" width="26" style="1" bestFit="1" customWidth="1"/>
    <col min="5390" max="5390" width="19.140625" style="1" bestFit="1" customWidth="1"/>
    <col min="5391" max="5391" width="10.42578125" style="1" customWidth="1"/>
    <col min="5392" max="5392" width="11.85546875" style="1" customWidth="1"/>
    <col min="5393" max="5393" width="14.7109375" style="1" customWidth="1"/>
    <col min="5394" max="5394" width="9" style="1" bestFit="1" customWidth="1"/>
    <col min="5395" max="5634" width="9.140625" style="1"/>
    <col min="5635" max="5635" width="4.7109375" style="1" bestFit="1" customWidth="1"/>
    <col min="5636" max="5636" width="9.7109375" style="1" bestFit="1" customWidth="1"/>
    <col min="5637" max="5637" width="10" style="1" bestFit="1" customWidth="1"/>
    <col min="5638" max="5638" width="8.85546875" style="1" bestFit="1" customWidth="1"/>
    <col min="5639" max="5639" width="22.85546875" style="1" customWidth="1"/>
    <col min="5640" max="5640" width="59.7109375" style="1" bestFit="1" customWidth="1"/>
    <col min="5641" max="5641" width="57.85546875" style="1" bestFit="1" customWidth="1"/>
    <col min="5642" max="5642" width="35.28515625" style="1" bestFit="1" customWidth="1"/>
    <col min="5643" max="5643" width="28.140625" style="1" bestFit="1" customWidth="1"/>
    <col min="5644" max="5644" width="33.140625" style="1" bestFit="1" customWidth="1"/>
    <col min="5645" max="5645" width="26" style="1" bestFit="1" customWidth="1"/>
    <col min="5646" max="5646" width="19.140625" style="1" bestFit="1" customWidth="1"/>
    <col min="5647" max="5647" width="10.42578125" style="1" customWidth="1"/>
    <col min="5648" max="5648" width="11.85546875" style="1" customWidth="1"/>
    <col min="5649" max="5649" width="14.7109375" style="1" customWidth="1"/>
    <col min="5650" max="5650" width="9" style="1" bestFit="1" customWidth="1"/>
    <col min="5651" max="5890" width="9.140625" style="1"/>
    <col min="5891" max="5891" width="4.7109375" style="1" bestFit="1" customWidth="1"/>
    <col min="5892" max="5892" width="9.7109375" style="1" bestFit="1" customWidth="1"/>
    <col min="5893" max="5893" width="10" style="1" bestFit="1" customWidth="1"/>
    <col min="5894" max="5894" width="8.85546875" style="1" bestFit="1" customWidth="1"/>
    <col min="5895" max="5895" width="22.85546875" style="1" customWidth="1"/>
    <col min="5896" max="5896" width="59.7109375" style="1" bestFit="1" customWidth="1"/>
    <col min="5897" max="5897" width="57.85546875" style="1" bestFit="1" customWidth="1"/>
    <col min="5898" max="5898" width="35.28515625" style="1" bestFit="1" customWidth="1"/>
    <col min="5899" max="5899" width="28.140625" style="1" bestFit="1" customWidth="1"/>
    <col min="5900" max="5900" width="33.140625" style="1" bestFit="1" customWidth="1"/>
    <col min="5901" max="5901" width="26" style="1" bestFit="1" customWidth="1"/>
    <col min="5902" max="5902" width="19.140625" style="1" bestFit="1" customWidth="1"/>
    <col min="5903" max="5903" width="10.42578125" style="1" customWidth="1"/>
    <col min="5904" max="5904" width="11.85546875" style="1" customWidth="1"/>
    <col min="5905" max="5905" width="14.7109375" style="1" customWidth="1"/>
    <col min="5906" max="5906" width="9" style="1" bestFit="1" customWidth="1"/>
    <col min="5907" max="6146" width="9.140625" style="1"/>
    <col min="6147" max="6147" width="4.7109375" style="1" bestFit="1" customWidth="1"/>
    <col min="6148" max="6148" width="9.7109375" style="1" bestFit="1" customWidth="1"/>
    <col min="6149" max="6149" width="10" style="1" bestFit="1" customWidth="1"/>
    <col min="6150" max="6150" width="8.85546875" style="1" bestFit="1" customWidth="1"/>
    <col min="6151" max="6151" width="22.85546875" style="1" customWidth="1"/>
    <col min="6152" max="6152" width="59.7109375" style="1" bestFit="1" customWidth="1"/>
    <col min="6153" max="6153" width="57.85546875" style="1" bestFit="1" customWidth="1"/>
    <col min="6154" max="6154" width="35.28515625" style="1" bestFit="1" customWidth="1"/>
    <col min="6155" max="6155" width="28.140625" style="1" bestFit="1" customWidth="1"/>
    <col min="6156" max="6156" width="33.140625" style="1" bestFit="1" customWidth="1"/>
    <col min="6157" max="6157" width="26" style="1" bestFit="1" customWidth="1"/>
    <col min="6158" max="6158" width="19.140625" style="1" bestFit="1" customWidth="1"/>
    <col min="6159" max="6159" width="10.42578125" style="1" customWidth="1"/>
    <col min="6160" max="6160" width="11.85546875" style="1" customWidth="1"/>
    <col min="6161" max="6161" width="14.7109375" style="1" customWidth="1"/>
    <col min="6162" max="6162" width="9" style="1" bestFit="1" customWidth="1"/>
    <col min="6163" max="6402" width="9.140625" style="1"/>
    <col min="6403" max="6403" width="4.7109375" style="1" bestFit="1" customWidth="1"/>
    <col min="6404" max="6404" width="9.7109375" style="1" bestFit="1" customWidth="1"/>
    <col min="6405" max="6405" width="10" style="1" bestFit="1" customWidth="1"/>
    <col min="6406" max="6406" width="8.85546875" style="1" bestFit="1" customWidth="1"/>
    <col min="6407" max="6407" width="22.85546875" style="1" customWidth="1"/>
    <col min="6408" max="6408" width="59.7109375" style="1" bestFit="1" customWidth="1"/>
    <col min="6409" max="6409" width="57.85546875" style="1" bestFit="1" customWidth="1"/>
    <col min="6410" max="6410" width="35.28515625" style="1" bestFit="1" customWidth="1"/>
    <col min="6411" max="6411" width="28.140625" style="1" bestFit="1" customWidth="1"/>
    <col min="6412" max="6412" width="33.140625" style="1" bestFit="1" customWidth="1"/>
    <col min="6413" max="6413" width="26" style="1" bestFit="1" customWidth="1"/>
    <col min="6414" max="6414" width="19.140625" style="1" bestFit="1" customWidth="1"/>
    <col min="6415" max="6415" width="10.42578125" style="1" customWidth="1"/>
    <col min="6416" max="6416" width="11.85546875" style="1" customWidth="1"/>
    <col min="6417" max="6417" width="14.7109375" style="1" customWidth="1"/>
    <col min="6418" max="6418" width="9" style="1" bestFit="1" customWidth="1"/>
    <col min="6419" max="6658" width="9.140625" style="1"/>
    <col min="6659" max="6659" width="4.7109375" style="1" bestFit="1" customWidth="1"/>
    <col min="6660" max="6660" width="9.7109375" style="1" bestFit="1" customWidth="1"/>
    <col min="6661" max="6661" width="10" style="1" bestFit="1" customWidth="1"/>
    <col min="6662" max="6662" width="8.85546875" style="1" bestFit="1" customWidth="1"/>
    <col min="6663" max="6663" width="22.85546875" style="1" customWidth="1"/>
    <col min="6664" max="6664" width="59.7109375" style="1" bestFit="1" customWidth="1"/>
    <col min="6665" max="6665" width="57.85546875" style="1" bestFit="1" customWidth="1"/>
    <col min="6666" max="6666" width="35.28515625" style="1" bestFit="1" customWidth="1"/>
    <col min="6667" max="6667" width="28.140625" style="1" bestFit="1" customWidth="1"/>
    <col min="6668" max="6668" width="33.140625" style="1" bestFit="1" customWidth="1"/>
    <col min="6669" max="6669" width="26" style="1" bestFit="1" customWidth="1"/>
    <col min="6670" max="6670" width="19.140625" style="1" bestFit="1" customWidth="1"/>
    <col min="6671" max="6671" width="10.42578125" style="1" customWidth="1"/>
    <col min="6672" max="6672" width="11.85546875" style="1" customWidth="1"/>
    <col min="6673" max="6673" width="14.7109375" style="1" customWidth="1"/>
    <col min="6674" max="6674" width="9" style="1" bestFit="1" customWidth="1"/>
    <col min="6675" max="6914" width="9.140625" style="1"/>
    <col min="6915" max="6915" width="4.7109375" style="1" bestFit="1" customWidth="1"/>
    <col min="6916" max="6916" width="9.7109375" style="1" bestFit="1" customWidth="1"/>
    <col min="6917" max="6917" width="10" style="1" bestFit="1" customWidth="1"/>
    <col min="6918" max="6918" width="8.85546875" style="1" bestFit="1" customWidth="1"/>
    <col min="6919" max="6919" width="22.85546875" style="1" customWidth="1"/>
    <col min="6920" max="6920" width="59.7109375" style="1" bestFit="1" customWidth="1"/>
    <col min="6921" max="6921" width="57.85546875" style="1" bestFit="1" customWidth="1"/>
    <col min="6922" max="6922" width="35.28515625" style="1" bestFit="1" customWidth="1"/>
    <col min="6923" max="6923" width="28.140625" style="1" bestFit="1" customWidth="1"/>
    <col min="6924" max="6924" width="33.140625" style="1" bestFit="1" customWidth="1"/>
    <col min="6925" max="6925" width="26" style="1" bestFit="1" customWidth="1"/>
    <col min="6926" max="6926" width="19.140625" style="1" bestFit="1" customWidth="1"/>
    <col min="6927" max="6927" width="10.42578125" style="1" customWidth="1"/>
    <col min="6928" max="6928" width="11.85546875" style="1" customWidth="1"/>
    <col min="6929" max="6929" width="14.7109375" style="1" customWidth="1"/>
    <col min="6930" max="6930" width="9" style="1" bestFit="1" customWidth="1"/>
    <col min="6931" max="7170" width="9.140625" style="1"/>
    <col min="7171" max="7171" width="4.7109375" style="1" bestFit="1" customWidth="1"/>
    <col min="7172" max="7172" width="9.7109375" style="1" bestFit="1" customWidth="1"/>
    <col min="7173" max="7173" width="10" style="1" bestFit="1" customWidth="1"/>
    <col min="7174" max="7174" width="8.85546875" style="1" bestFit="1" customWidth="1"/>
    <col min="7175" max="7175" width="22.85546875" style="1" customWidth="1"/>
    <col min="7176" max="7176" width="59.7109375" style="1" bestFit="1" customWidth="1"/>
    <col min="7177" max="7177" width="57.85546875" style="1" bestFit="1" customWidth="1"/>
    <col min="7178" max="7178" width="35.28515625" style="1" bestFit="1" customWidth="1"/>
    <col min="7179" max="7179" width="28.140625" style="1" bestFit="1" customWidth="1"/>
    <col min="7180" max="7180" width="33.140625" style="1" bestFit="1" customWidth="1"/>
    <col min="7181" max="7181" width="26" style="1" bestFit="1" customWidth="1"/>
    <col min="7182" max="7182" width="19.140625" style="1" bestFit="1" customWidth="1"/>
    <col min="7183" max="7183" width="10.42578125" style="1" customWidth="1"/>
    <col min="7184" max="7184" width="11.85546875" style="1" customWidth="1"/>
    <col min="7185" max="7185" width="14.7109375" style="1" customWidth="1"/>
    <col min="7186" max="7186" width="9" style="1" bestFit="1" customWidth="1"/>
    <col min="7187" max="7426" width="9.140625" style="1"/>
    <col min="7427" max="7427" width="4.7109375" style="1" bestFit="1" customWidth="1"/>
    <col min="7428" max="7428" width="9.7109375" style="1" bestFit="1" customWidth="1"/>
    <col min="7429" max="7429" width="10" style="1" bestFit="1" customWidth="1"/>
    <col min="7430" max="7430" width="8.85546875" style="1" bestFit="1" customWidth="1"/>
    <col min="7431" max="7431" width="22.85546875" style="1" customWidth="1"/>
    <col min="7432" max="7432" width="59.7109375" style="1" bestFit="1" customWidth="1"/>
    <col min="7433" max="7433" width="57.85546875" style="1" bestFit="1" customWidth="1"/>
    <col min="7434" max="7434" width="35.28515625" style="1" bestFit="1" customWidth="1"/>
    <col min="7435" max="7435" width="28.140625" style="1" bestFit="1" customWidth="1"/>
    <col min="7436" max="7436" width="33.140625" style="1" bestFit="1" customWidth="1"/>
    <col min="7437" max="7437" width="26" style="1" bestFit="1" customWidth="1"/>
    <col min="7438" max="7438" width="19.140625" style="1" bestFit="1" customWidth="1"/>
    <col min="7439" max="7439" width="10.42578125" style="1" customWidth="1"/>
    <col min="7440" max="7440" width="11.85546875" style="1" customWidth="1"/>
    <col min="7441" max="7441" width="14.7109375" style="1" customWidth="1"/>
    <col min="7442" max="7442" width="9" style="1" bestFit="1" customWidth="1"/>
    <col min="7443" max="7682" width="9.140625" style="1"/>
    <col min="7683" max="7683" width="4.7109375" style="1" bestFit="1" customWidth="1"/>
    <col min="7684" max="7684" width="9.7109375" style="1" bestFit="1" customWidth="1"/>
    <col min="7685" max="7685" width="10" style="1" bestFit="1" customWidth="1"/>
    <col min="7686" max="7686" width="8.85546875" style="1" bestFit="1" customWidth="1"/>
    <col min="7687" max="7687" width="22.85546875" style="1" customWidth="1"/>
    <col min="7688" max="7688" width="59.7109375" style="1" bestFit="1" customWidth="1"/>
    <col min="7689" max="7689" width="57.85546875" style="1" bestFit="1" customWidth="1"/>
    <col min="7690" max="7690" width="35.28515625" style="1" bestFit="1" customWidth="1"/>
    <col min="7691" max="7691" width="28.140625" style="1" bestFit="1" customWidth="1"/>
    <col min="7692" max="7692" width="33.140625" style="1" bestFit="1" customWidth="1"/>
    <col min="7693" max="7693" width="26" style="1" bestFit="1" customWidth="1"/>
    <col min="7694" max="7694" width="19.140625" style="1" bestFit="1" customWidth="1"/>
    <col min="7695" max="7695" width="10.42578125" style="1" customWidth="1"/>
    <col min="7696" max="7696" width="11.85546875" style="1" customWidth="1"/>
    <col min="7697" max="7697" width="14.7109375" style="1" customWidth="1"/>
    <col min="7698" max="7698" width="9" style="1" bestFit="1" customWidth="1"/>
    <col min="7699" max="7938" width="9.140625" style="1"/>
    <col min="7939" max="7939" width="4.7109375" style="1" bestFit="1" customWidth="1"/>
    <col min="7940" max="7940" width="9.7109375" style="1" bestFit="1" customWidth="1"/>
    <col min="7941" max="7941" width="10" style="1" bestFit="1" customWidth="1"/>
    <col min="7942" max="7942" width="8.85546875" style="1" bestFit="1" customWidth="1"/>
    <col min="7943" max="7943" width="22.85546875" style="1" customWidth="1"/>
    <col min="7944" max="7944" width="59.7109375" style="1" bestFit="1" customWidth="1"/>
    <col min="7945" max="7945" width="57.85546875" style="1" bestFit="1" customWidth="1"/>
    <col min="7946" max="7946" width="35.28515625" style="1" bestFit="1" customWidth="1"/>
    <col min="7947" max="7947" width="28.140625" style="1" bestFit="1" customWidth="1"/>
    <col min="7948" max="7948" width="33.140625" style="1" bestFit="1" customWidth="1"/>
    <col min="7949" max="7949" width="26" style="1" bestFit="1" customWidth="1"/>
    <col min="7950" max="7950" width="19.140625" style="1" bestFit="1" customWidth="1"/>
    <col min="7951" max="7951" width="10.42578125" style="1" customWidth="1"/>
    <col min="7952" max="7952" width="11.85546875" style="1" customWidth="1"/>
    <col min="7953" max="7953" width="14.7109375" style="1" customWidth="1"/>
    <col min="7954" max="7954" width="9" style="1" bestFit="1" customWidth="1"/>
    <col min="7955" max="8194" width="9.140625" style="1"/>
    <col min="8195" max="8195" width="4.7109375" style="1" bestFit="1" customWidth="1"/>
    <col min="8196" max="8196" width="9.7109375" style="1" bestFit="1" customWidth="1"/>
    <col min="8197" max="8197" width="10" style="1" bestFit="1" customWidth="1"/>
    <col min="8198" max="8198" width="8.85546875" style="1" bestFit="1" customWidth="1"/>
    <col min="8199" max="8199" width="22.85546875" style="1" customWidth="1"/>
    <col min="8200" max="8200" width="59.7109375" style="1" bestFit="1" customWidth="1"/>
    <col min="8201" max="8201" width="57.85546875" style="1" bestFit="1" customWidth="1"/>
    <col min="8202" max="8202" width="35.28515625" style="1" bestFit="1" customWidth="1"/>
    <col min="8203" max="8203" width="28.140625" style="1" bestFit="1" customWidth="1"/>
    <col min="8204" max="8204" width="33.140625" style="1" bestFit="1" customWidth="1"/>
    <col min="8205" max="8205" width="26" style="1" bestFit="1" customWidth="1"/>
    <col min="8206" max="8206" width="19.140625" style="1" bestFit="1" customWidth="1"/>
    <col min="8207" max="8207" width="10.42578125" style="1" customWidth="1"/>
    <col min="8208" max="8208" width="11.85546875" style="1" customWidth="1"/>
    <col min="8209" max="8209" width="14.7109375" style="1" customWidth="1"/>
    <col min="8210" max="8210" width="9" style="1" bestFit="1" customWidth="1"/>
    <col min="8211" max="8450" width="9.140625" style="1"/>
    <col min="8451" max="8451" width="4.7109375" style="1" bestFit="1" customWidth="1"/>
    <col min="8452" max="8452" width="9.7109375" style="1" bestFit="1" customWidth="1"/>
    <col min="8453" max="8453" width="10" style="1" bestFit="1" customWidth="1"/>
    <col min="8454" max="8454" width="8.85546875" style="1" bestFit="1" customWidth="1"/>
    <col min="8455" max="8455" width="22.85546875" style="1" customWidth="1"/>
    <col min="8456" max="8456" width="59.7109375" style="1" bestFit="1" customWidth="1"/>
    <col min="8457" max="8457" width="57.85546875" style="1" bestFit="1" customWidth="1"/>
    <col min="8458" max="8458" width="35.28515625" style="1" bestFit="1" customWidth="1"/>
    <col min="8459" max="8459" width="28.140625" style="1" bestFit="1" customWidth="1"/>
    <col min="8460" max="8460" width="33.140625" style="1" bestFit="1" customWidth="1"/>
    <col min="8461" max="8461" width="26" style="1" bestFit="1" customWidth="1"/>
    <col min="8462" max="8462" width="19.140625" style="1" bestFit="1" customWidth="1"/>
    <col min="8463" max="8463" width="10.42578125" style="1" customWidth="1"/>
    <col min="8464" max="8464" width="11.85546875" style="1" customWidth="1"/>
    <col min="8465" max="8465" width="14.7109375" style="1" customWidth="1"/>
    <col min="8466" max="8466" width="9" style="1" bestFit="1" customWidth="1"/>
    <col min="8467" max="8706" width="9.140625" style="1"/>
    <col min="8707" max="8707" width="4.7109375" style="1" bestFit="1" customWidth="1"/>
    <col min="8708" max="8708" width="9.7109375" style="1" bestFit="1" customWidth="1"/>
    <col min="8709" max="8709" width="10" style="1" bestFit="1" customWidth="1"/>
    <col min="8710" max="8710" width="8.85546875" style="1" bestFit="1" customWidth="1"/>
    <col min="8711" max="8711" width="22.85546875" style="1" customWidth="1"/>
    <col min="8712" max="8712" width="59.7109375" style="1" bestFit="1" customWidth="1"/>
    <col min="8713" max="8713" width="57.85546875" style="1" bestFit="1" customWidth="1"/>
    <col min="8714" max="8714" width="35.28515625" style="1" bestFit="1" customWidth="1"/>
    <col min="8715" max="8715" width="28.140625" style="1" bestFit="1" customWidth="1"/>
    <col min="8716" max="8716" width="33.140625" style="1" bestFit="1" customWidth="1"/>
    <col min="8717" max="8717" width="26" style="1" bestFit="1" customWidth="1"/>
    <col min="8718" max="8718" width="19.140625" style="1" bestFit="1" customWidth="1"/>
    <col min="8719" max="8719" width="10.42578125" style="1" customWidth="1"/>
    <col min="8720" max="8720" width="11.85546875" style="1" customWidth="1"/>
    <col min="8721" max="8721" width="14.7109375" style="1" customWidth="1"/>
    <col min="8722" max="8722" width="9" style="1" bestFit="1" customWidth="1"/>
    <col min="8723" max="8962" width="9.140625" style="1"/>
    <col min="8963" max="8963" width="4.7109375" style="1" bestFit="1" customWidth="1"/>
    <col min="8964" max="8964" width="9.7109375" style="1" bestFit="1" customWidth="1"/>
    <col min="8965" max="8965" width="10" style="1" bestFit="1" customWidth="1"/>
    <col min="8966" max="8966" width="8.85546875" style="1" bestFit="1" customWidth="1"/>
    <col min="8967" max="8967" width="22.85546875" style="1" customWidth="1"/>
    <col min="8968" max="8968" width="59.7109375" style="1" bestFit="1" customWidth="1"/>
    <col min="8969" max="8969" width="57.85546875" style="1" bestFit="1" customWidth="1"/>
    <col min="8970" max="8970" width="35.28515625" style="1" bestFit="1" customWidth="1"/>
    <col min="8971" max="8971" width="28.140625" style="1" bestFit="1" customWidth="1"/>
    <col min="8972" max="8972" width="33.140625" style="1" bestFit="1" customWidth="1"/>
    <col min="8973" max="8973" width="26" style="1" bestFit="1" customWidth="1"/>
    <col min="8974" max="8974" width="19.140625" style="1" bestFit="1" customWidth="1"/>
    <col min="8975" max="8975" width="10.42578125" style="1" customWidth="1"/>
    <col min="8976" max="8976" width="11.85546875" style="1" customWidth="1"/>
    <col min="8977" max="8977" width="14.7109375" style="1" customWidth="1"/>
    <col min="8978" max="8978" width="9" style="1" bestFit="1" customWidth="1"/>
    <col min="8979" max="9218" width="9.140625" style="1"/>
    <col min="9219" max="9219" width="4.7109375" style="1" bestFit="1" customWidth="1"/>
    <col min="9220" max="9220" width="9.7109375" style="1" bestFit="1" customWidth="1"/>
    <col min="9221" max="9221" width="10" style="1" bestFit="1" customWidth="1"/>
    <col min="9222" max="9222" width="8.85546875" style="1" bestFit="1" customWidth="1"/>
    <col min="9223" max="9223" width="22.85546875" style="1" customWidth="1"/>
    <col min="9224" max="9224" width="59.7109375" style="1" bestFit="1" customWidth="1"/>
    <col min="9225" max="9225" width="57.85546875" style="1" bestFit="1" customWidth="1"/>
    <col min="9226" max="9226" width="35.28515625" style="1" bestFit="1" customWidth="1"/>
    <col min="9227" max="9227" width="28.140625" style="1" bestFit="1" customWidth="1"/>
    <col min="9228" max="9228" width="33.140625" style="1" bestFit="1" customWidth="1"/>
    <col min="9229" max="9229" width="26" style="1" bestFit="1" customWidth="1"/>
    <col min="9230" max="9230" width="19.140625" style="1" bestFit="1" customWidth="1"/>
    <col min="9231" max="9231" width="10.42578125" style="1" customWidth="1"/>
    <col min="9232" max="9232" width="11.85546875" style="1" customWidth="1"/>
    <col min="9233" max="9233" width="14.7109375" style="1" customWidth="1"/>
    <col min="9234" max="9234" width="9" style="1" bestFit="1" customWidth="1"/>
    <col min="9235" max="9474" width="9.140625" style="1"/>
    <col min="9475" max="9475" width="4.7109375" style="1" bestFit="1" customWidth="1"/>
    <col min="9476" max="9476" width="9.7109375" style="1" bestFit="1" customWidth="1"/>
    <col min="9477" max="9477" width="10" style="1" bestFit="1" customWidth="1"/>
    <col min="9478" max="9478" width="8.85546875" style="1" bestFit="1" customWidth="1"/>
    <col min="9479" max="9479" width="22.85546875" style="1" customWidth="1"/>
    <col min="9480" max="9480" width="59.7109375" style="1" bestFit="1" customWidth="1"/>
    <col min="9481" max="9481" width="57.85546875" style="1" bestFit="1" customWidth="1"/>
    <col min="9482" max="9482" width="35.28515625" style="1" bestFit="1" customWidth="1"/>
    <col min="9483" max="9483" width="28.140625" style="1" bestFit="1" customWidth="1"/>
    <col min="9484" max="9484" width="33.140625" style="1" bestFit="1" customWidth="1"/>
    <col min="9485" max="9485" width="26" style="1" bestFit="1" customWidth="1"/>
    <col min="9486" max="9486" width="19.140625" style="1" bestFit="1" customWidth="1"/>
    <col min="9487" max="9487" width="10.42578125" style="1" customWidth="1"/>
    <col min="9488" max="9488" width="11.85546875" style="1" customWidth="1"/>
    <col min="9489" max="9489" width="14.7109375" style="1" customWidth="1"/>
    <col min="9490" max="9490" width="9" style="1" bestFit="1" customWidth="1"/>
    <col min="9491" max="9730" width="9.140625" style="1"/>
    <col min="9731" max="9731" width="4.7109375" style="1" bestFit="1" customWidth="1"/>
    <col min="9732" max="9732" width="9.7109375" style="1" bestFit="1" customWidth="1"/>
    <col min="9733" max="9733" width="10" style="1" bestFit="1" customWidth="1"/>
    <col min="9734" max="9734" width="8.85546875" style="1" bestFit="1" customWidth="1"/>
    <col min="9735" max="9735" width="22.85546875" style="1" customWidth="1"/>
    <col min="9736" max="9736" width="59.7109375" style="1" bestFit="1" customWidth="1"/>
    <col min="9737" max="9737" width="57.85546875" style="1" bestFit="1" customWidth="1"/>
    <col min="9738" max="9738" width="35.28515625" style="1" bestFit="1" customWidth="1"/>
    <col min="9739" max="9739" width="28.140625" style="1" bestFit="1" customWidth="1"/>
    <col min="9740" max="9740" width="33.140625" style="1" bestFit="1" customWidth="1"/>
    <col min="9741" max="9741" width="26" style="1" bestFit="1" customWidth="1"/>
    <col min="9742" max="9742" width="19.140625" style="1" bestFit="1" customWidth="1"/>
    <col min="9743" max="9743" width="10.42578125" style="1" customWidth="1"/>
    <col min="9744" max="9744" width="11.85546875" style="1" customWidth="1"/>
    <col min="9745" max="9745" width="14.7109375" style="1" customWidth="1"/>
    <col min="9746" max="9746" width="9" style="1" bestFit="1" customWidth="1"/>
    <col min="9747" max="9986" width="9.140625" style="1"/>
    <col min="9987" max="9987" width="4.7109375" style="1" bestFit="1" customWidth="1"/>
    <col min="9988" max="9988" width="9.7109375" style="1" bestFit="1" customWidth="1"/>
    <col min="9989" max="9989" width="10" style="1" bestFit="1" customWidth="1"/>
    <col min="9990" max="9990" width="8.85546875" style="1" bestFit="1" customWidth="1"/>
    <col min="9991" max="9991" width="22.85546875" style="1" customWidth="1"/>
    <col min="9992" max="9992" width="59.7109375" style="1" bestFit="1" customWidth="1"/>
    <col min="9993" max="9993" width="57.85546875" style="1" bestFit="1" customWidth="1"/>
    <col min="9994" max="9994" width="35.28515625" style="1" bestFit="1" customWidth="1"/>
    <col min="9995" max="9995" width="28.140625" style="1" bestFit="1" customWidth="1"/>
    <col min="9996" max="9996" width="33.140625" style="1" bestFit="1" customWidth="1"/>
    <col min="9997" max="9997" width="26" style="1" bestFit="1" customWidth="1"/>
    <col min="9998" max="9998" width="19.140625" style="1" bestFit="1" customWidth="1"/>
    <col min="9999" max="9999" width="10.42578125" style="1" customWidth="1"/>
    <col min="10000" max="10000" width="11.85546875" style="1" customWidth="1"/>
    <col min="10001" max="10001" width="14.7109375" style="1" customWidth="1"/>
    <col min="10002" max="10002" width="9" style="1" bestFit="1" customWidth="1"/>
    <col min="10003" max="10242" width="9.140625" style="1"/>
    <col min="10243" max="10243" width="4.7109375" style="1" bestFit="1" customWidth="1"/>
    <col min="10244" max="10244" width="9.7109375" style="1" bestFit="1" customWidth="1"/>
    <col min="10245" max="10245" width="10" style="1" bestFit="1" customWidth="1"/>
    <col min="10246" max="10246" width="8.85546875" style="1" bestFit="1" customWidth="1"/>
    <col min="10247" max="10247" width="22.85546875" style="1" customWidth="1"/>
    <col min="10248" max="10248" width="59.7109375" style="1" bestFit="1" customWidth="1"/>
    <col min="10249" max="10249" width="57.85546875" style="1" bestFit="1" customWidth="1"/>
    <col min="10250" max="10250" width="35.28515625" style="1" bestFit="1" customWidth="1"/>
    <col min="10251" max="10251" width="28.140625" style="1" bestFit="1" customWidth="1"/>
    <col min="10252" max="10252" width="33.140625" style="1" bestFit="1" customWidth="1"/>
    <col min="10253" max="10253" width="26" style="1" bestFit="1" customWidth="1"/>
    <col min="10254" max="10254" width="19.140625" style="1" bestFit="1" customWidth="1"/>
    <col min="10255" max="10255" width="10.42578125" style="1" customWidth="1"/>
    <col min="10256" max="10256" width="11.85546875" style="1" customWidth="1"/>
    <col min="10257" max="10257" width="14.7109375" style="1" customWidth="1"/>
    <col min="10258" max="10258" width="9" style="1" bestFit="1" customWidth="1"/>
    <col min="10259" max="10498" width="9.140625" style="1"/>
    <col min="10499" max="10499" width="4.7109375" style="1" bestFit="1" customWidth="1"/>
    <col min="10500" max="10500" width="9.7109375" style="1" bestFit="1" customWidth="1"/>
    <col min="10501" max="10501" width="10" style="1" bestFit="1" customWidth="1"/>
    <col min="10502" max="10502" width="8.85546875" style="1" bestFit="1" customWidth="1"/>
    <col min="10503" max="10503" width="22.85546875" style="1" customWidth="1"/>
    <col min="10504" max="10504" width="59.7109375" style="1" bestFit="1" customWidth="1"/>
    <col min="10505" max="10505" width="57.85546875" style="1" bestFit="1" customWidth="1"/>
    <col min="10506" max="10506" width="35.28515625" style="1" bestFit="1" customWidth="1"/>
    <col min="10507" max="10507" width="28.140625" style="1" bestFit="1" customWidth="1"/>
    <col min="10508" max="10508" width="33.140625" style="1" bestFit="1" customWidth="1"/>
    <col min="10509" max="10509" width="26" style="1" bestFit="1" customWidth="1"/>
    <col min="10510" max="10510" width="19.140625" style="1" bestFit="1" customWidth="1"/>
    <col min="10511" max="10511" width="10.42578125" style="1" customWidth="1"/>
    <col min="10512" max="10512" width="11.85546875" style="1" customWidth="1"/>
    <col min="10513" max="10513" width="14.7109375" style="1" customWidth="1"/>
    <col min="10514" max="10514" width="9" style="1" bestFit="1" customWidth="1"/>
    <col min="10515" max="10754" width="9.140625" style="1"/>
    <col min="10755" max="10755" width="4.7109375" style="1" bestFit="1" customWidth="1"/>
    <col min="10756" max="10756" width="9.7109375" style="1" bestFit="1" customWidth="1"/>
    <col min="10757" max="10757" width="10" style="1" bestFit="1" customWidth="1"/>
    <col min="10758" max="10758" width="8.85546875" style="1" bestFit="1" customWidth="1"/>
    <col min="10759" max="10759" width="22.85546875" style="1" customWidth="1"/>
    <col min="10760" max="10760" width="59.7109375" style="1" bestFit="1" customWidth="1"/>
    <col min="10761" max="10761" width="57.85546875" style="1" bestFit="1" customWidth="1"/>
    <col min="10762" max="10762" width="35.28515625" style="1" bestFit="1" customWidth="1"/>
    <col min="10763" max="10763" width="28.140625" style="1" bestFit="1" customWidth="1"/>
    <col min="10764" max="10764" width="33.140625" style="1" bestFit="1" customWidth="1"/>
    <col min="10765" max="10765" width="26" style="1" bestFit="1" customWidth="1"/>
    <col min="10766" max="10766" width="19.140625" style="1" bestFit="1" customWidth="1"/>
    <col min="10767" max="10767" width="10.42578125" style="1" customWidth="1"/>
    <col min="10768" max="10768" width="11.85546875" style="1" customWidth="1"/>
    <col min="10769" max="10769" width="14.7109375" style="1" customWidth="1"/>
    <col min="10770" max="10770" width="9" style="1" bestFit="1" customWidth="1"/>
    <col min="10771" max="11010" width="9.140625" style="1"/>
    <col min="11011" max="11011" width="4.7109375" style="1" bestFit="1" customWidth="1"/>
    <col min="11012" max="11012" width="9.7109375" style="1" bestFit="1" customWidth="1"/>
    <col min="11013" max="11013" width="10" style="1" bestFit="1" customWidth="1"/>
    <col min="11014" max="11014" width="8.85546875" style="1" bestFit="1" customWidth="1"/>
    <col min="11015" max="11015" width="22.85546875" style="1" customWidth="1"/>
    <col min="11016" max="11016" width="59.7109375" style="1" bestFit="1" customWidth="1"/>
    <col min="11017" max="11017" width="57.85546875" style="1" bestFit="1" customWidth="1"/>
    <col min="11018" max="11018" width="35.28515625" style="1" bestFit="1" customWidth="1"/>
    <col min="11019" max="11019" width="28.140625" style="1" bestFit="1" customWidth="1"/>
    <col min="11020" max="11020" width="33.140625" style="1" bestFit="1" customWidth="1"/>
    <col min="11021" max="11021" width="26" style="1" bestFit="1" customWidth="1"/>
    <col min="11022" max="11022" width="19.140625" style="1" bestFit="1" customWidth="1"/>
    <col min="11023" max="11023" width="10.42578125" style="1" customWidth="1"/>
    <col min="11024" max="11024" width="11.85546875" style="1" customWidth="1"/>
    <col min="11025" max="11025" width="14.7109375" style="1" customWidth="1"/>
    <col min="11026" max="11026" width="9" style="1" bestFit="1" customWidth="1"/>
    <col min="11027" max="11266" width="9.140625" style="1"/>
    <col min="11267" max="11267" width="4.7109375" style="1" bestFit="1" customWidth="1"/>
    <col min="11268" max="11268" width="9.7109375" style="1" bestFit="1" customWidth="1"/>
    <col min="11269" max="11269" width="10" style="1" bestFit="1" customWidth="1"/>
    <col min="11270" max="11270" width="8.85546875" style="1" bestFit="1" customWidth="1"/>
    <col min="11271" max="11271" width="22.85546875" style="1" customWidth="1"/>
    <col min="11272" max="11272" width="59.7109375" style="1" bestFit="1" customWidth="1"/>
    <col min="11273" max="11273" width="57.85546875" style="1" bestFit="1" customWidth="1"/>
    <col min="11274" max="11274" width="35.28515625" style="1" bestFit="1" customWidth="1"/>
    <col min="11275" max="11275" width="28.140625" style="1" bestFit="1" customWidth="1"/>
    <col min="11276" max="11276" width="33.140625" style="1" bestFit="1" customWidth="1"/>
    <col min="11277" max="11277" width="26" style="1" bestFit="1" customWidth="1"/>
    <col min="11278" max="11278" width="19.140625" style="1" bestFit="1" customWidth="1"/>
    <col min="11279" max="11279" width="10.42578125" style="1" customWidth="1"/>
    <col min="11280" max="11280" width="11.85546875" style="1" customWidth="1"/>
    <col min="11281" max="11281" width="14.7109375" style="1" customWidth="1"/>
    <col min="11282" max="11282" width="9" style="1" bestFit="1" customWidth="1"/>
    <col min="11283" max="11522" width="9.140625" style="1"/>
    <col min="11523" max="11523" width="4.7109375" style="1" bestFit="1" customWidth="1"/>
    <col min="11524" max="11524" width="9.7109375" style="1" bestFit="1" customWidth="1"/>
    <col min="11525" max="11525" width="10" style="1" bestFit="1" customWidth="1"/>
    <col min="11526" max="11526" width="8.85546875" style="1" bestFit="1" customWidth="1"/>
    <col min="11527" max="11527" width="22.85546875" style="1" customWidth="1"/>
    <col min="11528" max="11528" width="59.7109375" style="1" bestFit="1" customWidth="1"/>
    <col min="11529" max="11529" width="57.85546875" style="1" bestFit="1" customWidth="1"/>
    <col min="11530" max="11530" width="35.28515625" style="1" bestFit="1" customWidth="1"/>
    <col min="11531" max="11531" width="28.140625" style="1" bestFit="1" customWidth="1"/>
    <col min="11532" max="11532" width="33.140625" style="1" bestFit="1" customWidth="1"/>
    <col min="11533" max="11533" width="26" style="1" bestFit="1" customWidth="1"/>
    <col min="11534" max="11534" width="19.140625" style="1" bestFit="1" customWidth="1"/>
    <col min="11535" max="11535" width="10.42578125" style="1" customWidth="1"/>
    <col min="11536" max="11536" width="11.85546875" style="1" customWidth="1"/>
    <col min="11537" max="11537" width="14.7109375" style="1" customWidth="1"/>
    <col min="11538" max="11538" width="9" style="1" bestFit="1" customWidth="1"/>
    <col min="11539" max="11778" width="9.140625" style="1"/>
    <col min="11779" max="11779" width="4.7109375" style="1" bestFit="1" customWidth="1"/>
    <col min="11780" max="11780" width="9.7109375" style="1" bestFit="1" customWidth="1"/>
    <col min="11781" max="11781" width="10" style="1" bestFit="1" customWidth="1"/>
    <col min="11782" max="11782" width="8.85546875" style="1" bestFit="1" customWidth="1"/>
    <col min="11783" max="11783" width="22.85546875" style="1" customWidth="1"/>
    <col min="11784" max="11784" width="59.7109375" style="1" bestFit="1" customWidth="1"/>
    <col min="11785" max="11785" width="57.85546875" style="1" bestFit="1" customWidth="1"/>
    <col min="11786" max="11786" width="35.28515625" style="1" bestFit="1" customWidth="1"/>
    <col min="11787" max="11787" width="28.140625" style="1" bestFit="1" customWidth="1"/>
    <col min="11788" max="11788" width="33.140625" style="1" bestFit="1" customWidth="1"/>
    <col min="11789" max="11789" width="26" style="1" bestFit="1" customWidth="1"/>
    <col min="11790" max="11790" width="19.140625" style="1" bestFit="1" customWidth="1"/>
    <col min="11791" max="11791" width="10.42578125" style="1" customWidth="1"/>
    <col min="11792" max="11792" width="11.85546875" style="1" customWidth="1"/>
    <col min="11793" max="11793" width="14.7109375" style="1" customWidth="1"/>
    <col min="11794" max="11794" width="9" style="1" bestFit="1" customWidth="1"/>
    <col min="11795" max="12034" width="9.140625" style="1"/>
    <col min="12035" max="12035" width="4.7109375" style="1" bestFit="1" customWidth="1"/>
    <col min="12036" max="12036" width="9.7109375" style="1" bestFit="1" customWidth="1"/>
    <col min="12037" max="12037" width="10" style="1" bestFit="1" customWidth="1"/>
    <col min="12038" max="12038" width="8.85546875" style="1" bestFit="1" customWidth="1"/>
    <col min="12039" max="12039" width="22.85546875" style="1" customWidth="1"/>
    <col min="12040" max="12040" width="59.7109375" style="1" bestFit="1" customWidth="1"/>
    <col min="12041" max="12041" width="57.85546875" style="1" bestFit="1" customWidth="1"/>
    <col min="12042" max="12042" width="35.28515625" style="1" bestFit="1" customWidth="1"/>
    <col min="12043" max="12043" width="28.140625" style="1" bestFit="1" customWidth="1"/>
    <col min="12044" max="12044" width="33.140625" style="1" bestFit="1" customWidth="1"/>
    <col min="12045" max="12045" width="26" style="1" bestFit="1" customWidth="1"/>
    <col min="12046" max="12046" width="19.140625" style="1" bestFit="1" customWidth="1"/>
    <col min="12047" max="12047" width="10.42578125" style="1" customWidth="1"/>
    <col min="12048" max="12048" width="11.85546875" style="1" customWidth="1"/>
    <col min="12049" max="12049" width="14.7109375" style="1" customWidth="1"/>
    <col min="12050" max="12050" width="9" style="1" bestFit="1" customWidth="1"/>
    <col min="12051" max="12290" width="9.140625" style="1"/>
    <col min="12291" max="12291" width="4.7109375" style="1" bestFit="1" customWidth="1"/>
    <col min="12292" max="12292" width="9.7109375" style="1" bestFit="1" customWidth="1"/>
    <col min="12293" max="12293" width="10" style="1" bestFit="1" customWidth="1"/>
    <col min="12294" max="12294" width="8.85546875" style="1" bestFit="1" customWidth="1"/>
    <col min="12295" max="12295" width="22.85546875" style="1" customWidth="1"/>
    <col min="12296" max="12296" width="59.7109375" style="1" bestFit="1" customWidth="1"/>
    <col min="12297" max="12297" width="57.85546875" style="1" bestFit="1" customWidth="1"/>
    <col min="12298" max="12298" width="35.28515625" style="1" bestFit="1" customWidth="1"/>
    <col min="12299" max="12299" width="28.140625" style="1" bestFit="1" customWidth="1"/>
    <col min="12300" max="12300" width="33.140625" style="1" bestFit="1" customWidth="1"/>
    <col min="12301" max="12301" width="26" style="1" bestFit="1" customWidth="1"/>
    <col min="12302" max="12302" width="19.140625" style="1" bestFit="1" customWidth="1"/>
    <col min="12303" max="12303" width="10.42578125" style="1" customWidth="1"/>
    <col min="12304" max="12304" width="11.85546875" style="1" customWidth="1"/>
    <col min="12305" max="12305" width="14.7109375" style="1" customWidth="1"/>
    <col min="12306" max="12306" width="9" style="1" bestFit="1" customWidth="1"/>
    <col min="12307" max="12546" width="9.140625" style="1"/>
    <col min="12547" max="12547" width="4.7109375" style="1" bestFit="1" customWidth="1"/>
    <col min="12548" max="12548" width="9.7109375" style="1" bestFit="1" customWidth="1"/>
    <col min="12549" max="12549" width="10" style="1" bestFit="1" customWidth="1"/>
    <col min="12550" max="12550" width="8.85546875" style="1" bestFit="1" customWidth="1"/>
    <col min="12551" max="12551" width="22.85546875" style="1" customWidth="1"/>
    <col min="12552" max="12552" width="59.7109375" style="1" bestFit="1" customWidth="1"/>
    <col min="12553" max="12553" width="57.85546875" style="1" bestFit="1" customWidth="1"/>
    <col min="12554" max="12554" width="35.28515625" style="1" bestFit="1" customWidth="1"/>
    <col min="12555" max="12555" width="28.140625" style="1" bestFit="1" customWidth="1"/>
    <col min="12556" max="12556" width="33.140625" style="1" bestFit="1" customWidth="1"/>
    <col min="12557" max="12557" width="26" style="1" bestFit="1" customWidth="1"/>
    <col min="12558" max="12558" width="19.140625" style="1" bestFit="1" customWidth="1"/>
    <col min="12559" max="12559" width="10.42578125" style="1" customWidth="1"/>
    <col min="12560" max="12560" width="11.85546875" style="1" customWidth="1"/>
    <col min="12561" max="12561" width="14.7109375" style="1" customWidth="1"/>
    <col min="12562" max="12562" width="9" style="1" bestFit="1" customWidth="1"/>
    <col min="12563" max="12802" width="9.140625" style="1"/>
    <col min="12803" max="12803" width="4.7109375" style="1" bestFit="1" customWidth="1"/>
    <col min="12804" max="12804" width="9.7109375" style="1" bestFit="1" customWidth="1"/>
    <col min="12805" max="12805" width="10" style="1" bestFit="1" customWidth="1"/>
    <col min="12806" max="12806" width="8.85546875" style="1" bestFit="1" customWidth="1"/>
    <col min="12807" max="12807" width="22.85546875" style="1" customWidth="1"/>
    <col min="12808" max="12808" width="59.7109375" style="1" bestFit="1" customWidth="1"/>
    <col min="12809" max="12809" width="57.85546875" style="1" bestFit="1" customWidth="1"/>
    <col min="12810" max="12810" width="35.28515625" style="1" bestFit="1" customWidth="1"/>
    <col min="12811" max="12811" width="28.140625" style="1" bestFit="1" customWidth="1"/>
    <col min="12812" max="12812" width="33.140625" style="1" bestFit="1" customWidth="1"/>
    <col min="12813" max="12813" width="26" style="1" bestFit="1" customWidth="1"/>
    <col min="12814" max="12814" width="19.140625" style="1" bestFit="1" customWidth="1"/>
    <col min="12815" max="12815" width="10.42578125" style="1" customWidth="1"/>
    <col min="12816" max="12816" width="11.85546875" style="1" customWidth="1"/>
    <col min="12817" max="12817" width="14.7109375" style="1" customWidth="1"/>
    <col min="12818" max="12818" width="9" style="1" bestFit="1" customWidth="1"/>
    <col min="12819" max="13058" width="9.140625" style="1"/>
    <col min="13059" max="13059" width="4.7109375" style="1" bestFit="1" customWidth="1"/>
    <col min="13060" max="13060" width="9.7109375" style="1" bestFit="1" customWidth="1"/>
    <col min="13061" max="13061" width="10" style="1" bestFit="1" customWidth="1"/>
    <col min="13062" max="13062" width="8.85546875" style="1" bestFit="1" customWidth="1"/>
    <col min="13063" max="13063" width="22.85546875" style="1" customWidth="1"/>
    <col min="13064" max="13064" width="59.7109375" style="1" bestFit="1" customWidth="1"/>
    <col min="13065" max="13065" width="57.85546875" style="1" bestFit="1" customWidth="1"/>
    <col min="13066" max="13066" width="35.28515625" style="1" bestFit="1" customWidth="1"/>
    <col min="13067" max="13067" width="28.140625" style="1" bestFit="1" customWidth="1"/>
    <col min="13068" max="13068" width="33.140625" style="1" bestFit="1" customWidth="1"/>
    <col min="13069" max="13069" width="26" style="1" bestFit="1" customWidth="1"/>
    <col min="13070" max="13070" width="19.140625" style="1" bestFit="1" customWidth="1"/>
    <col min="13071" max="13071" width="10.42578125" style="1" customWidth="1"/>
    <col min="13072" max="13072" width="11.85546875" style="1" customWidth="1"/>
    <col min="13073" max="13073" width="14.7109375" style="1" customWidth="1"/>
    <col min="13074" max="13074" width="9" style="1" bestFit="1" customWidth="1"/>
    <col min="13075" max="13314" width="9.140625" style="1"/>
    <col min="13315" max="13315" width="4.7109375" style="1" bestFit="1" customWidth="1"/>
    <col min="13316" max="13316" width="9.7109375" style="1" bestFit="1" customWidth="1"/>
    <col min="13317" max="13317" width="10" style="1" bestFit="1" customWidth="1"/>
    <col min="13318" max="13318" width="8.85546875" style="1" bestFit="1" customWidth="1"/>
    <col min="13319" max="13319" width="22.85546875" style="1" customWidth="1"/>
    <col min="13320" max="13320" width="59.7109375" style="1" bestFit="1" customWidth="1"/>
    <col min="13321" max="13321" width="57.85546875" style="1" bestFit="1" customWidth="1"/>
    <col min="13322" max="13322" width="35.28515625" style="1" bestFit="1" customWidth="1"/>
    <col min="13323" max="13323" width="28.140625" style="1" bestFit="1" customWidth="1"/>
    <col min="13324" max="13324" width="33.140625" style="1" bestFit="1" customWidth="1"/>
    <col min="13325" max="13325" width="26" style="1" bestFit="1" customWidth="1"/>
    <col min="13326" max="13326" width="19.140625" style="1" bestFit="1" customWidth="1"/>
    <col min="13327" max="13327" width="10.42578125" style="1" customWidth="1"/>
    <col min="13328" max="13328" width="11.85546875" style="1" customWidth="1"/>
    <col min="13329" max="13329" width="14.7109375" style="1" customWidth="1"/>
    <col min="13330" max="13330" width="9" style="1" bestFit="1" customWidth="1"/>
    <col min="13331" max="13570" width="9.140625" style="1"/>
    <col min="13571" max="13571" width="4.7109375" style="1" bestFit="1" customWidth="1"/>
    <col min="13572" max="13572" width="9.7109375" style="1" bestFit="1" customWidth="1"/>
    <col min="13573" max="13573" width="10" style="1" bestFit="1" customWidth="1"/>
    <col min="13574" max="13574" width="8.85546875" style="1" bestFit="1" customWidth="1"/>
    <col min="13575" max="13575" width="22.85546875" style="1" customWidth="1"/>
    <col min="13576" max="13576" width="59.7109375" style="1" bestFit="1" customWidth="1"/>
    <col min="13577" max="13577" width="57.85546875" style="1" bestFit="1" customWidth="1"/>
    <col min="13578" max="13578" width="35.28515625" style="1" bestFit="1" customWidth="1"/>
    <col min="13579" max="13579" width="28.140625" style="1" bestFit="1" customWidth="1"/>
    <col min="13580" max="13580" width="33.140625" style="1" bestFit="1" customWidth="1"/>
    <col min="13581" max="13581" width="26" style="1" bestFit="1" customWidth="1"/>
    <col min="13582" max="13582" width="19.140625" style="1" bestFit="1" customWidth="1"/>
    <col min="13583" max="13583" width="10.42578125" style="1" customWidth="1"/>
    <col min="13584" max="13584" width="11.85546875" style="1" customWidth="1"/>
    <col min="13585" max="13585" width="14.7109375" style="1" customWidth="1"/>
    <col min="13586" max="13586" width="9" style="1" bestFit="1" customWidth="1"/>
    <col min="13587" max="13826" width="9.140625" style="1"/>
    <col min="13827" max="13827" width="4.7109375" style="1" bestFit="1" customWidth="1"/>
    <col min="13828" max="13828" width="9.7109375" style="1" bestFit="1" customWidth="1"/>
    <col min="13829" max="13829" width="10" style="1" bestFit="1" customWidth="1"/>
    <col min="13830" max="13830" width="8.85546875" style="1" bestFit="1" customWidth="1"/>
    <col min="13831" max="13831" width="22.85546875" style="1" customWidth="1"/>
    <col min="13832" max="13832" width="59.7109375" style="1" bestFit="1" customWidth="1"/>
    <col min="13833" max="13833" width="57.85546875" style="1" bestFit="1" customWidth="1"/>
    <col min="13834" max="13834" width="35.28515625" style="1" bestFit="1" customWidth="1"/>
    <col min="13835" max="13835" width="28.140625" style="1" bestFit="1" customWidth="1"/>
    <col min="13836" max="13836" width="33.140625" style="1" bestFit="1" customWidth="1"/>
    <col min="13837" max="13837" width="26" style="1" bestFit="1" customWidth="1"/>
    <col min="13838" max="13838" width="19.140625" style="1" bestFit="1" customWidth="1"/>
    <col min="13839" max="13839" width="10.42578125" style="1" customWidth="1"/>
    <col min="13840" max="13840" width="11.85546875" style="1" customWidth="1"/>
    <col min="13841" max="13841" width="14.7109375" style="1" customWidth="1"/>
    <col min="13842" max="13842" width="9" style="1" bestFit="1" customWidth="1"/>
    <col min="13843" max="14082" width="9.140625" style="1"/>
    <col min="14083" max="14083" width="4.7109375" style="1" bestFit="1" customWidth="1"/>
    <col min="14084" max="14084" width="9.7109375" style="1" bestFit="1" customWidth="1"/>
    <col min="14085" max="14085" width="10" style="1" bestFit="1" customWidth="1"/>
    <col min="14086" max="14086" width="8.85546875" style="1" bestFit="1" customWidth="1"/>
    <col min="14087" max="14087" width="22.85546875" style="1" customWidth="1"/>
    <col min="14088" max="14088" width="59.7109375" style="1" bestFit="1" customWidth="1"/>
    <col min="14089" max="14089" width="57.85546875" style="1" bestFit="1" customWidth="1"/>
    <col min="14090" max="14090" width="35.28515625" style="1" bestFit="1" customWidth="1"/>
    <col min="14091" max="14091" width="28.140625" style="1" bestFit="1" customWidth="1"/>
    <col min="14092" max="14092" width="33.140625" style="1" bestFit="1" customWidth="1"/>
    <col min="14093" max="14093" width="26" style="1" bestFit="1" customWidth="1"/>
    <col min="14094" max="14094" width="19.140625" style="1" bestFit="1" customWidth="1"/>
    <col min="14095" max="14095" width="10.42578125" style="1" customWidth="1"/>
    <col min="14096" max="14096" width="11.85546875" style="1" customWidth="1"/>
    <col min="14097" max="14097" width="14.7109375" style="1" customWidth="1"/>
    <col min="14098" max="14098" width="9" style="1" bestFit="1" customWidth="1"/>
    <col min="14099" max="14338" width="9.140625" style="1"/>
    <col min="14339" max="14339" width="4.7109375" style="1" bestFit="1" customWidth="1"/>
    <col min="14340" max="14340" width="9.7109375" style="1" bestFit="1" customWidth="1"/>
    <col min="14341" max="14341" width="10" style="1" bestFit="1" customWidth="1"/>
    <col min="14342" max="14342" width="8.85546875" style="1" bestFit="1" customWidth="1"/>
    <col min="14343" max="14343" width="22.85546875" style="1" customWidth="1"/>
    <col min="14344" max="14344" width="59.7109375" style="1" bestFit="1" customWidth="1"/>
    <col min="14345" max="14345" width="57.85546875" style="1" bestFit="1" customWidth="1"/>
    <col min="14346" max="14346" width="35.28515625" style="1" bestFit="1" customWidth="1"/>
    <col min="14347" max="14347" width="28.140625" style="1" bestFit="1" customWidth="1"/>
    <col min="14348" max="14348" width="33.140625" style="1" bestFit="1" customWidth="1"/>
    <col min="14349" max="14349" width="26" style="1" bestFit="1" customWidth="1"/>
    <col min="14350" max="14350" width="19.140625" style="1" bestFit="1" customWidth="1"/>
    <col min="14351" max="14351" width="10.42578125" style="1" customWidth="1"/>
    <col min="14352" max="14352" width="11.85546875" style="1" customWidth="1"/>
    <col min="14353" max="14353" width="14.7109375" style="1" customWidth="1"/>
    <col min="14354" max="14354" width="9" style="1" bestFit="1" customWidth="1"/>
    <col min="14355" max="14594" width="9.140625" style="1"/>
    <col min="14595" max="14595" width="4.7109375" style="1" bestFit="1" customWidth="1"/>
    <col min="14596" max="14596" width="9.7109375" style="1" bestFit="1" customWidth="1"/>
    <col min="14597" max="14597" width="10" style="1" bestFit="1" customWidth="1"/>
    <col min="14598" max="14598" width="8.85546875" style="1" bestFit="1" customWidth="1"/>
    <col min="14599" max="14599" width="22.85546875" style="1" customWidth="1"/>
    <col min="14600" max="14600" width="59.7109375" style="1" bestFit="1" customWidth="1"/>
    <col min="14601" max="14601" width="57.85546875" style="1" bestFit="1" customWidth="1"/>
    <col min="14602" max="14602" width="35.28515625" style="1" bestFit="1" customWidth="1"/>
    <col min="14603" max="14603" width="28.140625" style="1" bestFit="1" customWidth="1"/>
    <col min="14604" max="14604" width="33.140625" style="1" bestFit="1" customWidth="1"/>
    <col min="14605" max="14605" width="26" style="1" bestFit="1" customWidth="1"/>
    <col min="14606" max="14606" width="19.140625" style="1" bestFit="1" customWidth="1"/>
    <col min="14607" max="14607" width="10.42578125" style="1" customWidth="1"/>
    <col min="14608" max="14608" width="11.85546875" style="1" customWidth="1"/>
    <col min="14609" max="14609" width="14.7109375" style="1" customWidth="1"/>
    <col min="14610" max="14610" width="9" style="1" bestFit="1" customWidth="1"/>
    <col min="14611" max="14850" width="9.140625" style="1"/>
    <col min="14851" max="14851" width="4.7109375" style="1" bestFit="1" customWidth="1"/>
    <col min="14852" max="14852" width="9.7109375" style="1" bestFit="1" customWidth="1"/>
    <col min="14853" max="14853" width="10" style="1" bestFit="1" customWidth="1"/>
    <col min="14854" max="14854" width="8.85546875" style="1" bestFit="1" customWidth="1"/>
    <col min="14855" max="14855" width="22.85546875" style="1" customWidth="1"/>
    <col min="14856" max="14856" width="59.7109375" style="1" bestFit="1" customWidth="1"/>
    <col min="14857" max="14857" width="57.85546875" style="1" bestFit="1" customWidth="1"/>
    <col min="14858" max="14858" width="35.28515625" style="1" bestFit="1" customWidth="1"/>
    <col min="14859" max="14859" width="28.140625" style="1" bestFit="1" customWidth="1"/>
    <col min="14860" max="14860" width="33.140625" style="1" bestFit="1" customWidth="1"/>
    <col min="14861" max="14861" width="26" style="1" bestFit="1" customWidth="1"/>
    <col min="14862" max="14862" width="19.140625" style="1" bestFit="1" customWidth="1"/>
    <col min="14863" max="14863" width="10.42578125" style="1" customWidth="1"/>
    <col min="14864" max="14864" width="11.85546875" style="1" customWidth="1"/>
    <col min="14865" max="14865" width="14.7109375" style="1" customWidth="1"/>
    <col min="14866" max="14866" width="9" style="1" bestFit="1" customWidth="1"/>
    <col min="14867" max="15106" width="9.140625" style="1"/>
    <col min="15107" max="15107" width="4.7109375" style="1" bestFit="1" customWidth="1"/>
    <col min="15108" max="15108" width="9.7109375" style="1" bestFit="1" customWidth="1"/>
    <col min="15109" max="15109" width="10" style="1" bestFit="1" customWidth="1"/>
    <col min="15110" max="15110" width="8.85546875" style="1" bestFit="1" customWidth="1"/>
    <col min="15111" max="15111" width="22.85546875" style="1" customWidth="1"/>
    <col min="15112" max="15112" width="59.7109375" style="1" bestFit="1" customWidth="1"/>
    <col min="15113" max="15113" width="57.85546875" style="1" bestFit="1" customWidth="1"/>
    <col min="15114" max="15114" width="35.28515625" style="1" bestFit="1" customWidth="1"/>
    <col min="15115" max="15115" width="28.140625" style="1" bestFit="1" customWidth="1"/>
    <col min="15116" max="15116" width="33.140625" style="1" bestFit="1" customWidth="1"/>
    <col min="15117" max="15117" width="26" style="1" bestFit="1" customWidth="1"/>
    <col min="15118" max="15118" width="19.140625" style="1" bestFit="1" customWidth="1"/>
    <col min="15119" max="15119" width="10.42578125" style="1" customWidth="1"/>
    <col min="15120" max="15120" width="11.85546875" style="1" customWidth="1"/>
    <col min="15121" max="15121" width="14.7109375" style="1" customWidth="1"/>
    <col min="15122" max="15122" width="9" style="1" bestFit="1" customWidth="1"/>
    <col min="15123" max="15362" width="9.140625" style="1"/>
    <col min="15363" max="15363" width="4.7109375" style="1" bestFit="1" customWidth="1"/>
    <col min="15364" max="15364" width="9.7109375" style="1" bestFit="1" customWidth="1"/>
    <col min="15365" max="15365" width="10" style="1" bestFit="1" customWidth="1"/>
    <col min="15366" max="15366" width="8.85546875" style="1" bestFit="1" customWidth="1"/>
    <col min="15367" max="15367" width="22.85546875" style="1" customWidth="1"/>
    <col min="15368" max="15368" width="59.7109375" style="1" bestFit="1" customWidth="1"/>
    <col min="15369" max="15369" width="57.85546875" style="1" bestFit="1" customWidth="1"/>
    <col min="15370" max="15370" width="35.28515625" style="1" bestFit="1" customWidth="1"/>
    <col min="15371" max="15371" width="28.140625" style="1" bestFit="1" customWidth="1"/>
    <col min="15372" max="15372" width="33.140625" style="1" bestFit="1" customWidth="1"/>
    <col min="15373" max="15373" width="26" style="1" bestFit="1" customWidth="1"/>
    <col min="15374" max="15374" width="19.140625" style="1" bestFit="1" customWidth="1"/>
    <col min="15375" max="15375" width="10.42578125" style="1" customWidth="1"/>
    <col min="15376" max="15376" width="11.85546875" style="1" customWidth="1"/>
    <col min="15377" max="15377" width="14.7109375" style="1" customWidth="1"/>
    <col min="15378" max="15378" width="9" style="1" bestFit="1" customWidth="1"/>
    <col min="15379" max="15618" width="9.140625" style="1"/>
    <col min="15619" max="15619" width="4.7109375" style="1" bestFit="1" customWidth="1"/>
    <col min="15620" max="15620" width="9.7109375" style="1" bestFit="1" customWidth="1"/>
    <col min="15621" max="15621" width="10" style="1" bestFit="1" customWidth="1"/>
    <col min="15622" max="15622" width="8.85546875" style="1" bestFit="1" customWidth="1"/>
    <col min="15623" max="15623" width="22.85546875" style="1" customWidth="1"/>
    <col min="15624" max="15624" width="59.7109375" style="1" bestFit="1" customWidth="1"/>
    <col min="15625" max="15625" width="57.85546875" style="1" bestFit="1" customWidth="1"/>
    <col min="15626" max="15626" width="35.28515625" style="1" bestFit="1" customWidth="1"/>
    <col min="15627" max="15627" width="28.140625" style="1" bestFit="1" customWidth="1"/>
    <col min="15628" max="15628" width="33.140625" style="1" bestFit="1" customWidth="1"/>
    <col min="15629" max="15629" width="26" style="1" bestFit="1" customWidth="1"/>
    <col min="15630" max="15630" width="19.140625" style="1" bestFit="1" customWidth="1"/>
    <col min="15631" max="15631" width="10.42578125" style="1" customWidth="1"/>
    <col min="15632" max="15632" width="11.85546875" style="1" customWidth="1"/>
    <col min="15633" max="15633" width="14.7109375" style="1" customWidth="1"/>
    <col min="15634" max="15634" width="9" style="1" bestFit="1" customWidth="1"/>
    <col min="15635" max="15874" width="9.140625" style="1"/>
    <col min="15875" max="15875" width="4.7109375" style="1" bestFit="1" customWidth="1"/>
    <col min="15876" max="15876" width="9.7109375" style="1" bestFit="1" customWidth="1"/>
    <col min="15877" max="15877" width="10" style="1" bestFit="1" customWidth="1"/>
    <col min="15878" max="15878" width="8.85546875" style="1" bestFit="1" customWidth="1"/>
    <col min="15879" max="15879" width="22.85546875" style="1" customWidth="1"/>
    <col min="15880" max="15880" width="59.7109375" style="1" bestFit="1" customWidth="1"/>
    <col min="15881" max="15881" width="57.85546875" style="1" bestFit="1" customWidth="1"/>
    <col min="15882" max="15882" width="35.28515625" style="1" bestFit="1" customWidth="1"/>
    <col min="15883" max="15883" width="28.140625" style="1" bestFit="1" customWidth="1"/>
    <col min="15884" max="15884" width="33.140625" style="1" bestFit="1" customWidth="1"/>
    <col min="15885" max="15885" width="26" style="1" bestFit="1" customWidth="1"/>
    <col min="15886" max="15886" width="19.140625" style="1" bestFit="1" customWidth="1"/>
    <col min="15887" max="15887" width="10.42578125" style="1" customWidth="1"/>
    <col min="15888" max="15888" width="11.85546875" style="1" customWidth="1"/>
    <col min="15889" max="15889" width="14.7109375" style="1" customWidth="1"/>
    <col min="15890" max="15890" width="9" style="1" bestFit="1" customWidth="1"/>
    <col min="15891" max="16130" width="9.140625" style="1"/>
    <col min="16131" max="16131" width="4.7109375" style="1" bestFit="1" customWidth="1"/>
    <col min="16132" max="16132" width="9.7109375" style="1" bestFit="1" customWidth="1"/>
    <col min="16133" max="16133" width="10" style="1" bestFit="1" customWidth="1"/>
    <col min="16134" max="16134" width="8.85546875" style="1" bestFit="1" customWidth="1"/>
    <col min="16135" max="16135" width="22.85546875" style="1" customWidth="1"/>
    <col min="16136" max="16136" width="59.7109375" style="1" bestFit="1" customWidth="1"/>
    <col min="16137" max="16137" width="57.85546875" style="1" bestFit="1" customWidth="1"/>
    <col min="16138" max="16138" width="35.28515625" style="1" bestFit="1" customWidth="1"/>
    <col min="16139" max="16139" width="28.140625" style="1" bestFit="1" customWidth="1"/>
    <col min="16140" max="16140" width="33.140625" style="1" bestFit="1" customWidth="1"/>
    <col min="16141" max="16141" width="26" style="1" bestFit="1" customWidth="1"/>
    <col min="16142" max="16142" width="19.140625" style="1" bestFit="1" customWidth="1"/>
    <col min="16143" max="16143" width="10.42578125" style="1" customWidth="1"/>
    <col min="16144" max="16144" width="11.85546875" style="1" customWidth="1"/>
    <col min="16145" max="16145" width="14.7109375" style="1" customWidth="1"/>
    <col min="16146" max="16146" width="9" style="1" bestFit="1" customWidth="1"/>
    <col min="16147" max="16384" width="9.140625" style="1"/>
  </cols>
  <sheetData>
    <row r="2" spans="1:19" ht="18.75" x14ac:dyDescent="0.3">
      <c r="A2" s="28" t="s">
        <v>201</v>
      </c>
      <c r="J2" s="103"/>
      <c r="K2" s="103"/>
      <c r="L2" s="103"/>
      <c r="M2" s="103"/>
      <c r="N2" s="103"/>
      <c r="O2" s="103"/>
      <c r="P2" s="103"/>
      <c r="Q2" s="103"/>
      <c r="R2" s="103"/>
    </row>
    <row r="3" spans="1:19" x14ac:dyDescent="0.25">
      <c r="A3" s="16"/>
      <c r="J3" s="37"/>
      <c r="K3" s="17"/>
      <c r="L3" s="17"/>
      <c r="M3" s="17"/>
      <c r="N3" s="17"/>
      <c r="O3" s="17"/>
      <c r="P3" s="17"/>
      <c r="Q3" s="37"/>
      <c r="R3" s="37"/>
    </row>
    <row r="4" spans="1:19" s="4" customFormat="1" ht="39" customHeight="1" x14ac:dyDescent="0.2">
      <c r="A4" s="104" t="s">
        <v>76</v>
      </c>
      <c r="B4" s="106" t="s">
        <v>0</v>
      </c>
      <c r="C4" s="106" t="s">
        <v>1</v>
      </c>
      <c r="D4" s="106" t="s">
        <v>2</v>
      </c>
      <c r="E4" s="108" t="s">
        <v>3</v>
      </c>
      <c r="F4" s="104" t="s">
        <v>4</v>
      </c>
      <c r="G4" s="104" t="s">
        <v>5</v>
      </c>
      <c r="H4" s="110" t="s">
        <v>6</v>
      </c>
      <c r="I4" s="110"/>
      <c r="J4" s="104" t="s">
        <v>7</v>
      </c>
      <c r="K4" s="111" t="s">
        <v>8</v>
      </c>
      <c r="L4" s="112"/>
      <c r="M4" s="113" t="s">
        <v>9</v>
      </c>
      <c r="N4" s="113"/>
      <c r="O4" s="113" t="s">
        <v>10</v>
      </c>
      <c r="P4" s="113"/>
      <c r="Q4" s="104" t="s">
        <v>11</v>
      </c>
      <c r="R4" s="106" t="s">
        <v>12</v>
      </c>
      <c r="S4" s="3"/>
    </row>
    <row r="5" spans="1:19" s="4" customFormat="1" ht="18.75" customHeight="1" x14ac:dyDescent="0.2">
      <c r="A5" s="105"/>
      <c r="B5" s="107"/>
      <c r="C5" s="107"/>
      <c r="D5" s="107"/>
      <c r="E5" s="109"/>
      <c r="F5" s="105"/>
      <c r="G5" s="105"/>
      <c r="H5" s="19" t="s">
        <v>13</v>
      </c>
      <c r="I5" s="19" t="s">
        <v>14</v>
      </c>
      <c r="J5" s="105"/>
      <c r="K5" s="21">
        <v>2020</v>
      </c>
      <c r="L5" s="21">
        <v>2021</v>
      </c>
      <c r="M5" s="14">
        <v>2020</v>
      </c>
      <c r="N5" s="14">
        <v>2021</v>
      </c>
      <c r="O5" s="14">
        <v>2020</v>
      </c>
      <c r="P5" s="14">
        <v>2021</v>
      </c>
      <c r="Q5" s="105"/>
      <c r="R5" s="107"/>
      <c r="S5" s="3"/>
    </row>
    <row r="6" spans="1:19" s="4" customFormat="1" ht="15.75" customHeight="1" x14ac:dyDescent="0.2">
      <c r="A6" s="18" t="s">
        <v>15</v>
      </c>
      <c r="B6" s="19" t="s">
        <v>16</v>
      </c>
      <c r="C6" s="19" t="s">
        <v>17</v>
      </c>
      <c r="D6" s="19" t="s">
        <v>18</v>
      </c>
      <c r="E6" s="20" t="s">
        <v>19</v>
      </c>
      <c r="F6" s="18" t="s">
        <v>20</v>
      </c>
      <c r="G6" s="18" t="s">
        <v>21</v>
      </c>
      <c r="H6" s="19" t="s">
        <v>22</v>
      </c>
      <c r="I6" s="19" t="s">
        <v>23</v>
      </c>
      <c r="J6" s="18" t="s">
        <v>24</v>
      </c>
      <c r="K6" s="21" t="s">
        <v>25</v>
      </c>
      <c r="L6" s="21" t="s">
        <v>26</v>
      </c>
      <c r="M6" s="22" t="s">
        <v>27</v>
      </c>
      <c r="N6" s="22" t="s">
        <v>28</v>
      </c>
      <c r="O6" s="22" t="s">
        <v>29</v>
      </c>
      <c r="P6" s="22" t="s">
        <v>30</v>
      </c>
      <c r="Q6" s="18" t="s">
        <v>31</v>
      </c>
      <c r="R6" s="19" t="s">
        <v>32</v>
      </c>
      <c r="S6" s="3"/>
    </row>
    <row r="7" spans="1:19" s="5" customFormat="1" ht="60.75" customHeight="1" x14ac:dyDescent="0.25">
      <c r="A7" s="88">
        <v>1</v>
      </c>
      <c r="B7" s="115" t="s">
        <v>43</v>
      </c>
      <c r="C7" s="88">
        <v>1.2</v>
      </c>
      <c r="D7" s="88">
        <v>3</v>
      </c>
      <c r="E7" s="85" t="s">
        <v>93</v>
      </c>
      <c r="F7" s="118" t="s">
        <v>94</v>
      </c>
      <c r="G7" s="90" t="s">
        <v>44</v>
      </c>
      <c r="H7" s="43" t="s">
        <v>47</v>
      </c>
      <c r="I7" s="29" t="s">
        <v>43</v>
      </c>
      <c r="J7" s="85" t="s">
        <v>95</v>
      </c>
      <c r="K7" s="97" t="s">
        <v>45</v>
      </c>
      <c r="L7" s="97" t="s">
        <v>39</v>
      </c>
      <c r="M7" s="100">
        <f>O7+6376</f>
        <v>56364.56</v>
      </c>
      <c r="N7" s="97" t="s">
        <v>39</v>
      </c>
      <c r="O7" s="100">
        <v>49988.56</v>
      </c>
      <c r="P7" s="97" t="s">
        <v>39</v>
      </c>
      <c r="Q7" s="85" t="s">
        <v>96</v>
      </c>
      <c r="R7" s="85" t="s">
        <v>97</v>
      </c>
      <c r="S7" s="7"/>
    </row>
    <row r="8" spans="1:19" s="5" customFormat="1" ht="62.25" customHeight="1" x14ac:dyDescent="0.25">
      <c r="A8" s="114"/>
      <c r="B8" s="116"/>
      <c r="C8" s="114"/>
      <c r="D8" s="114"/>
      <c r="E8" s="86"/>
      <c r="F8" s="119"/>
      <c r="G8" s="90"/>
      <c r="H8" s="43" t="s">
        <v>84</v>
      </c>
      <c r="I8" s="29" t="s">
        <v>98</v>
      </c>
      <c r="J8" s="86"/>
      <c r="K8" s="98"/>
      <c r="L8" s="98"/>
      <c r="M8" s="101"/>
      <c r="N8" s="98"/>
      <c r="O8" s="101"/>
      <c r="P8" s="98"/>
      <c r="Q8" s="86"/>
      <c r="R8" s="86"/>
      <c r="S8" s="7"/>
    </row>
    <row r="9" spans="1:19" s="5" customFormat="1" ht="60.75" customHeight="1" x14ac:dyDescent="0.25">
      <c r="A9" s="114"/>
      <c r="B9" s="116"/>
      <c r="C9" s="114"/>
      <c r="D9" s="114"/>
      <c r="E9" s="86"/>
      <c r="F9" s="119"/>
      <c r="G9" s="85" t="s">
        <v>83</v>
      </c>
      <c r="H9" s="43" t="s">
        <v>77</v>
      </c>
      <c r="I9" s="29" t="s">
        <v>43</v>
      </c>
      <c r="J9" s="90" t="s">
        <v>99</v>
      </c>
      <c r="K9" s="98"/>
      <c r="L9" s="98"/>
      <c r="M9" s="101"/>
      <c r="N9" s="98"/>
      <c r="O9" s="101"/>
      <c r="P9" s="98"/>
      <c r="Q9" s="86"/>
      <c r="R9" s="86"/>
      <c r="S9" s="7"/>
    </row>
    <row r="10" spans="1:19" s="5" customFormat="1" ht="76.5" customHeight="1" x14ac:dyDescent="0.25">
      <c r="A10" s="114"/>
      <c r="B10" s="116"/>
      <c r="C10" s="114"/>
      <c r="D10" s="114"/>
      <c r="E10" s="86"/>
      <c r="F10" s="119"/>
      <c r="G10" s="86"/>
      <c r="H10" s="43" t="s">
        <v>100</v>
      </c>
      <c r="I10" s="29" t="s">
        <v>101</v>
      </c>
      <c r="J10" s="90"/>
      <c r="K10" s="98"/>
      <c r="L10" s="98"/>
      <c r="M10" s="101"/>
      <c r="N10" s="98"/>
      <c r="O10" s="101"/>
      <c r="P10" s="98"/>
      <c r="Q10" s="86"/>
      <c r="R10" s="86"/>
      <c r="S10" s="7"/>
    </row>
    <row r="11" spans="1:19" s="5" customFormat="1" ht="39.75" customHeight="1" x14ac:dyDescent="0.25">
      <c r="A11" s="114"/>
      <c r="B11" s="116"/>
      <c r="C11" s="114"/>
      <c r="D11" s="114"/>
      <c r="E11" s="86"/>
      <c r="F11" s="119"/>
      <c r="G11" s="90" t="s">
        <v>81</v>
      </c>
      <c r="H11" s="97" t="s">
        <v>82</v>
      </c>
      <c r="I11" s="127" t="s">
        <v>43</v>
      </c>
      <c r="J11" s="90"/>
      <c r="K11" s="98"/>
      <c r="L11" s="98"/>
      <c r="M11" s="101"/>
      <c r="N11" s="98"/>
      <c r="O11" s="101"/>
      <c r="P11" s="98"/>
      <c r="Q11" s="86"/>
      <c r="R11" s="86"/>
      <c r="S11" s="7"/>
    </row>
    <row r="12" spans="1:19" s="5" customFormat="1" ht="39.75" customHeight="1" x14ac:dyDescent="0.25">
      <c r="A12" s="89"/>
      <c r="B12" s="117"/>
      <c r="C12" s="89"/>
      <c r="D12" s="89"/>
      <c r="E12" s="87"/>
      <c r="F12" s="120"/>
      <c r="G12" s="90"/>
      <c r="H12" s="99"/>
      <c r="I12" s="128"/>
      <c r="J12" s="90"/>
      <c r="K12" s="99"/>
      <c r="L12" s="99"/>
      <c r="M12" s="102"/>
      <c r="N12" s="99"/>
      <c r="O12" s="102"/>
      <c r="P12" s="99"/>
      <c r="Q12" s="87"/>
      <c r="R12" s="87"/>
      <c r="S12" s="7"/>
    </row>
    <row r="13" spans="1:19" s="5" customFormat="1" ht="57" customHeight="1" x14ac:dyDescent="0.25">
      <c r="A13" s="79">
        <v>2</v>
      </c>
      <c r="B13" s="78">
        <v>6</v>
      </c>
      <c r="C13" s="78">
        <v>1</v>
      </c>
      <c r="D13" s="90">
        <v>3</v>
      </c>
      <c r="E13" s="90" t="s">
        <v>102</v>
      </c>
      <c r="F13" s="121" t="s">
        <v>103</v>
      </c>
      <c r="G13" s="90" t="s">
        <v>55</v>
      </c>
      <c r="H13" s="42" t="s">
        <v>104</v>
      </c>
      <c r="I13" s="42">
        <v>1</v>
      </c>
      <c r="J13" s="90" t="s">
        <v>105</v>
      </c>
      <c r="K13" s="97" t="s">
        <v>46</v>
      </c>
      <c r="L13" s="97" t="s">
        <v>39</v>
      </c>
      <c r="M13" s="100">
        <f>O13+1984.05</f>
        <v>18880.78</v>
      </c>
      <c r="N13" s="124" t="s">
        <v>39</v>
      </c>
      <c r="O13" s="100">
        <v>16896.73</v>
      </c>
      <c r="P13" s="97" t="s">
        <v>39</v>
      </c>
      <c r="Q13" s="85" t="s">
        <v>106</v>
      </c>
      <c r="R13" s="85" t="s">
        <v>107</v>
      </c>
      <c r="S13" s="7"/>
    </row>
    <row r="14" spans="1:19" s="5" customFormat="1" ht="106.5" customHeight="1" x14ac:dyDescent="0.25">
      <c r="A14" s="80"/>
      <c r="B14" s="78"/>
      <c r="C14" s="78"/>
      <c r="D14" s="90"/>
      <c r="E14" s="90"/>
      <c r="F14" s="122"/>
      <c r="G14" s="90"/>
      <c r="H14" s="42" t="s">
        <v>108</v>
      </c>
      <c r="I14" s="42">
        <v>4</v>
      </c>
      <c r="J14" s="90"/>
      <c r="K14" s="98"/>
      <c r="L14" s="98"/>
      <c r="M14" s="101"/>
      <c r="N14" s="125"/>
      <c r="O14" s="101"/>
      <c r="P14" s="98"/>
      <c r="Q14" s="86"/>
      <c r="R14" s="86"/>
      <c r="S14" s="7"/>
    </row>
    <row r="15" spans="1:19" s="5" customFormat="1" ht="96" customHeight="1" x14ac:dyDescent="0.25">
      <c r="A15" s="81"/>
      <c r="B15" s="78"/>
      <c r="C15" s="78"/>
      <c r="D15" s="90"/>
      <c r="E15" s="90"/>
      <c r="F15" s="123"/>
      <c r="G15" s="90"/>
      <c r="H15" s="42" t="s">
        <v>109</v>
      </c>
      <c r="I15" s="42">
        <v>1000</v>
      </c>
      <c r="J15" s="90"/>
      <c r="K15" s="99"/>
      <c r="L15" s="99"/>
      <c r="M15" s="102"/>
      <c r="N15" s="126"/>
      <c r="O15" s="102"/>
      <c r="P15" s="99"/>
      <c r="Q15" s="87"/>
      <c r="R15" s="87"/>
      <c r="S15" s="7"/>
    </row>
    <row r="16" spans="1:19" s="5" customFormat="1" ht="90.75" customHeight="1" x14ac:dyDescent="0.25">
      <c r="A16" s="88">
        <v>3</v>
      </c>
      <c r="B16" s="88">
        <v>6</v>
      </c>
      <c r="C16" s="88">
        <v>1</v>
      </c>
      <c r="D16" s="85">
        <v>6</v>
      </c>
      <c r="E16" s="85" t="s">
        <v>110</v>
      </c>
      <c r="F16" s="85" t="s">
        <v>111</v>
      </c>
      <c r="G16" s="85" t="s">
        <v>44</v>
      </c>
      <c r="H16" s="30" t="s">
        <v>47</v>
      </c>
      <c r="I16" s="31" t="s">
        <v>78</v>
      </c>
      <c r="J16" s="85" t="s">
        <v>112</v>
      </c>
      <c r="K16" s="97" t="s">
        <v>45</v>
      </c>
      <c r="L16" s="97" t="s">
        <v>39</v>
      </c>
      <c r="M16" s="100">
        <v>41739.589999999997</v>
      </c>
      <c r="N16" s="97" t="s">
        <v>39</v>
      </c>
      <c r="O16" s="100">
        <v>37720.199999999997</v>
      </c>
      <c r="P16" s="97" t="s">
        <v>39</v>
      </c>
      <c r="Q16" s="94" t="s">
        <v>113</v>
      </c>
      <c r="R16" s="94" t="s">
        <v>114</v>
      </c>
      <c r="S16" s="7"/>
    </row>
    <row r="17" spans="1:19" s="5" customFormat="1" ht="94.5" customHeight="1" x14ac:dyDescent="0.25">
      <c r="A17" s="114"/>
      <c r="B17" s="114"/>
      <c r="C17" s="114"/>
      <c r="D17" s="86"/>
      <c r="E17" s="86"/>
      <c r="F17" s="86"/>
      <c r="G17" s="86"/>
      <c r="H17" s="30" t="s">
        <v>84</v>
      </c>
      <c r="I17" s="32">
        <v>40</v>
      </c>
      <c r="J17" s="86"/>
      <c r="K17" s="98"/>
      <c r="L17" s="98"/>
      <c r="M17" s="101"/>
      <c r="N17" s="98"/>
      <c r="O17" s="101"/>
      <c r="P17" s="98"/>
      <c r="Q17" s="95"/>
      <c r="R17" s="95"/>
      <c r="S17" s="7"/>
    </row>
    <row r="18" spans="1:19" s="5" customFormat="1" ht="118.9" customHeight="1" x14ac:dyDescent="0.25">
      <c r="A18" s="89"/>
      <c r="B18" s="89"/>
      <c r="C18" s="89"/>
      <c r="D18" s="87"/>
      <c r="E18" s="87"/>
      <c r="F18" s="87"/>
      <c r="G18" s="42" t="s">
        <v>81</v>
      </c>
      <c r="H18" s="42" t="s">
        <v>82</v>
      </c>
      <c r="I18" s="42">
        <v>1</v>
      </c>
      <c r="J18" s="42" t="s">
        <v>115</v>
      </c>
      <c r="K18" s="99"/>
      <c r="L18" s="99"/>
      <c r="M18" s="102"/>
      <c r="N18" s="99"/>
      <c r="O18" s="102"/>
      <c r="P18" s="99"/>
      <c r="Q18" s="96"/>
      <c r="R18" s="96"/>
      <c r="S18" s="7"/>
    </row>
    <row r="19" spans="1:19" s="5" customFormat="1" ht="56.25" customHeight="1" x14ac:dyDescent="0.25">
      <c r="A19" s="90">
        <v>4</v>
      </c>
      <c r="B19" s="90">
        <v>3</v>
      </c>
      <c r="C19" s="90">
        <v>1</v>
      </c>
      <c r="D19" s="90">
        <v>6</v>
      </c>
      <c r="E19" s="90" t="s">
        <v>116</v>
      </c>
      <c r="F19" s="118" t="s">
        <v>117</v>
      </c>
      <c r="G19" s="85" t="s">
        <v>33</v>
      </c>
      <c r="H19" s="45" t="s">
        <v>118</v>
      </c>
      <c r="I19" s="42">
        <v>5</v>
      </c>
      <c r="J19" s="85" t="s">
        <v>119</v>
      </c>
      <c r="K19" s="85" t="s">
        <v>45</v>
      </c>
      <c r="L19" s="85" t="s">
        <v>39</v>
      </c>
      <c r="M19" s="91">
        <v>63924.26</v>
      </c>
      <c r="N19" s="85" t="s">
        <v>39</v>
      </c>
      <c r="O19" s="91">
        <v>55602.31</v>
      </c>
      <c r="P19" s="85" t="s">
        <v>39</v>
      </c>
      <c r="Q19" s="85" t="s">
        <v>120</v>
      </c>
      <c r="R19" s="85" t="s">
        <v>121</v>
      </c>
      <c r="S19" s="7"/>
    </row>
    <row r="20" spans="1:19" s="5" customFormat="1" ht="49.5" customHeight="1" x14ac:dyDescent="0.25">
      <c r="A20" s="90"/>
      <c r="B20" s="90"/>
      <c r="C20" s="90"/>
      <c r="D20" s="90"/>
      <c r="E20" s="90"/>
      <c r="F20" s="119"/>
      <c r="G20" s="87"/>
      <c r="H20" s="45" t="s">
        <v>80</v>
      </c>
      <c r="I20" s="42">
        <v>50</v>
      </c>
      <c r="J20" s="86"/>
      <c r="K20" s="86"/>
      <c r="L20" s="86"/>
      <c r="M20" s="92"/>
      <c r="N20" s="86"/>
      <c r="O20" s="92"/>
      <c r="P20" s="86"/>
      <c r="Q20" s="86"/>
      <c r="R20" s="86"/>
      <c r="S20" s="7"/>
    </row>
    <row r="21" spans="1:19" s="5" customFormat="1" ht="44.25" customHeight="1" x14ac:dyDescent="0.25">
      <c r="A21" s="90"/>
      <c r="B21" s="90"/>
      <c r="C21" s="90"/>
      <c r="D21" s="90"/>
      <c r="E21" s="90"/>
      <c r="F21" s="119"/>
      <c r="G21" s="85" t="s">
        <v>83</v>
      </c>
      <c r="H21" s="43" t="s">
        <v>77</v>
      </c>
      <c r="I21" s="42">
        <v>1</v>
      </c>
      <c r="J21" s="86"/>
      <c r="K21" s="86"/>
      <c r="L21" s="86"/>
      <c r="M21" s="92"/>
      <c r="N21" s="86"/>
      <c r="O21" s="92"/>
      <c r="P21" s="86"/>
      <c r="Q21" s="86"/>
      <c r="R21" s="86"/>
      <c r="S21" s="7"/>
    </row>
    <row r="22" spans="1:19" s="5" customFormat="1" ht="49.5" customHeight="1" x14ac:dyDescent="0.25">
      <c r="A22" s="90"/>
      <c r="B22" s="90"/>
      <c r="C22" s="90"/>
      <c r="D22" s="90"/>
      <c r="E22" s="90"/>
      <c r="F22" s="119"/>
      <c r="G22" s="87"/>
      <c r="H22" s="43" t="s">
        <v>100</v>
      </c>
      <c r="I22" s="42">
        <v>300</v>
      </c>
      <c r="J22" s="86"/>
      <c r="K22" s="86"/>
      <c r="L22" s="86"/>
      <c r="M22" s="92"/>
      <c r="N22" s="86"/>
      <c r="O22" s="92"/>
      <c r="P22" s="86"/>
      <c r="Q22" s="86"/>
      <c r="R22" s="86"/>
      <c r="S22" s="7"/>
    </row>
    <row r="23" spans="1:19" s="5" customFormat="1" ht="33.75" customHeight="1" x14ac:dyDescent="0.25">
      <c r="A23" s="90"/>
      <c r="B23" s="90"/>
      <c r="C23" s="90"/>
      <c r="D23" s="90"/>
      <c r="E23" s="90"/>
      <c r="F23" s="119"/>
      <c r="G23" s="85" t="s">
        <v>44</v>
      </c>
      <c r="H23" s="43" t="s">
        <v>47</v>
      </c>
      <c r="I23" s="42">
        <v>1</v>
      </c>
      <c r="J23" s="86"/>
      <c r="K23" s="86"/>
      <c r="L23" s="86"/>
      <c r="M23" s="92"/>
      <c r="N23" s="86"/>
      <c r="O23" s="86"/>
      <c r="P23" s="86"/>
      <c r="Q23" s="86"/>
      <c r="R23" s="86"/>
      <c r="S23" s="7"/>
    </row>
    <row r="24" spans="1:19" s="5" customFormat="1" ht="53.25" customHeight="1" x14ac:dyDescent="0.25">
      <c r="A24" s="90"/>
      <c r="B24" s="90"/>
      <c r="C24" s="90"/>
      <c r="D24" s="90"/>
      <c r="E24" s="90"/>
      <c r="F24" s="120"/>
      <c r="G24" s="87"/>
      <c r="H24" s="43" t="s">
        <v>84</v>
      </c>
      <c r="I24" s="42">
        <v>30</v>
      </c>
      <c r="J24" s="87"/>
      <c r="K24" s="87"/>
      <c r="L24" s="87"/>
      <c r="M24" s="93"/>
      <c r="N24" s="87"/>
      <c r="O24" s="87"/>
      <c r="P24" s="87"/>
      <c r="Q24" s="87"/>
      <c r="R24" s="87"/>
      <c r="S24" s="7"/>
    </row>
    <row r="25" spans="1:19" ht="144" customHeight="1" x14ac:dyDescent="0.25">
      <c r="A25" s="78">
        <v>5</v>
      </c>
      <c r="B25" s="88">
        <v>1</v>
      </c>
      <c r="C25" s="78">
        <v>1</v>
      </c>
      <c r="D25" s="78">
        <v>6</v>
      </c>
      <c r="E25" s="90" t="s">
        <v>126</v>
      </c>
      <c r="F25" s="133" t="s">
        <v>127</v>
      </c>
      <c r="G25" s="88" t="s">
        <v>35</v>
      </c>
      <c r="H25" s="44" t="s">
        <v>49</v>
      </c>
      <c r="I25" s="44">
        <v>1</v>
      </c>
      <c r="J25" s="85" t="s">
        <v>128</v>
      </c>
      <c r="K25" s="78" t="s">
        <v>45</v>
      </c>
      <c r="L25" s="78" t="s">
        <v>39</v>
      </c>
      <c r="M25" s="84">
        <v>36767</v>
      </c>
      <c r="N25" s="78" t="s">
        <v>39</v>
      </c>
      <c r="O25" s="84">
        <v>32100</v>
      </c>
      <c r="P25" s="78" t="s">
        <v>39</v>
      </c>
      <c r="Q25" s="78" t="s">
        <v>129</v>
      </c>
      <c r="R25" s="85" t="s">
        <v>130</v>
      </c>
    </row>
    <row r="26" spans="1:19" ht="151.5" customHeight="1" x14ac:dyDescent="0.25">
      <c r="A26" s="78"/>
      <c r="B26" s="89"/>
      <c r="C26" s="78"/>
      <c r="D26" s="78"/>
      <c r="E26" s="90"/>
      <c r="F26" s="134"/>
      <c r="G26" s="89"/>
      <c r="H26" s="44" t="s">
        <v>53</v>
      </c>
      <c r="I26" s="44">
        <v>80</v>
      </c>
      <c r="J26" s="87"/>
      <c r="K26" s="78"/>
      <c r="L26" s="78"/>
      <c r="M26" s="78"/>
      <c r="N26" s="78"/>
      <c r="O26" s="84"/>
      <c r="P26" s="78"/>
      <c r="Q26" s="78"/>
      <c r="R26" s="87"/>
    </row>
    <row r="27" spans="1:19" hidden="1" x14ac:dyDescent="0.25">
      <c r="A27" s="49"/>
      <c r="B27" s="129" t="s">
        <v>198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30"/>
    </row>
    <row r="28" spans="1:19" ht="98.25" customHeight="1" x14ac:dyDescent="0.25">
      <c r="A28" s="78">
        <v>6</v>
      </c>
      <c r="B28" s="78">
        <v>1</v>
      </c>
      <c r="C28" s="78">
        <v>1</v>
      </c>
      <c r="D28" s="78">
        <v>6</v>
      </c>
      <c r="E28" s="90" t="s">
        <v>131</v>
      </c>
      <c r="F28" s="85" t="s">
        <v>132</v>
      </c>
      <c r="G28" s="78" t="s">
        <v>35</v>
      </c>
      <c r="H28" s="44" t="s">
        <v>49</v>
      </c>
      <c r="I28" s="44">
        <v>1</v>
      </c>
      <c r="J28" s="82" t="s">
        <v>133</v>
      </c>
      <c r="K28" s="78" t="s">
        <v>40</v>
      </c>
      <c r="L28" s="78" t="s">
        <v>39</v>
      </c>
      <c r="M28" s="84">
        <v>8188.2</v>
      </c>
      <c r="N28" s="78" t="s">
        <v>39</v>
      </c>
      <c r="O28" s="84">
        <v>6286</v>
      </c>
      <c r="P28" s="78" t="s">
        <v>39</v>
      </c>
      <c r="Q28" s="78" t="s">
        <v>129</v>
      </c>
      <c r="R28" s="85" t="s">
        <v>130</v>
      </c>
    </row>
    <row r="29" spans="1:19" ht="114" customHeight="1" x14ac:dyDescent="0.25">
      <c r="A29" s="78"/>
      <c r="B29" s="78"/>
      <c r="C29" s="78"/>
      <c r="D29" s="78"/>
      <c r="E29" s="90"/>
      <c r="F29" s="87"/>
      <c r="G29" s="78"/>
      <c r="H29" s="44" t="s">
        <v>42</v>
      </c>
      <c r="I29" s="44">
        <v>80</v>
      </c>
      <c r="J29" s="83"/>
      <c r="K29" s="78"/>
      <c r="L29" s="78"/>
      <c r="M29" s="78"/>
      <c r="N29" s="78"/>
      <c r="O29" s="84"/>
      <c r="P29" s="78"/>
      <c r="Q29" s="78"/>
      <c r="R29" s="87"/>
    </row>
    <row r="30" spans="1:19" ht="61.5" customHeight="1" x14ac:dyDescent="0.25">
      <c r="A30" s="78">
        <v>7</v>
      </c>
      <c r="B30" s="79">
        <v>6</v>
      </c>
      <c r="C30" s="88">
        <v>2.2999999999999998</v>
      </c>
      <c r="D30" s="78">
        <v>10</v>
      </c>
      <c r="E30" s="78" t="s">
        <v>134</v>
      </c>
      <c r="F30" s="141" t="s">
        <v>135</v>
      </c>
      <c r="G30" s="88" t="s">
        <v>86</v>
      </c>
      <c r="H30" s="44" t="s">
        <v>88</v>
      </c>
      <c r="I30" s="44">
        <v>1</v>
      </c>
      <c r="J30" s="90" t="s">
        <v>136</v>
      </c>
      <c r="K30" s="78" t="s">
        <v>45</v>
      </c>
      <c r="L30" s="78" t="s">
        <v>39</v>
      </c>
      <c r="M30" s="84">
        <v>20994.44</v>
      </c>
      <c r="N30" s="78" t="s">
        <v>39</v>
      </c>
      <c r="O30" s="84">
        <v>19010</v>
      </c>
      <c r="P30" s="78" t="s">
        <v>39</v>
      </c>
      <c r="Q30" s="90" t="s">
        <v>137</v>
      </c>
      <c r="R30" s="90" t="s">
        <v>138</v>
      </c>
    </row>
    <row r="31" spans="1:19" ht="56.25" customHeight="1" x14ac:dyDescent="0.25">
      <c r="A31" s="78"/>
      <c r="B31" s="80"/>
      <c r="C31" s="114"/>
      <c r="D31" s="78"/>
      <c r="E31" s="78"/>
      <c r="F31" s="142"/>
      <c r="G31" s="89"/>
      <c r="H31" s="45" t="s">
        <v>139</v>
      </c>
      <c r="I31" s="44">
        <v>200</v>
      </c>
      <c r="J31" s="90"/>
      <c r="K31" s="78"/>
      <c r="L31" s="78"/>
      <c r="M31" s="78"/>
      <c r="N31" s="78"/>
      <c r="O31" s="84"/>
      <c r="P31" s="78"/>
      <c r="Q31" s="90"/>
      <c r="R31" s="78"/>
    </row>
    <row r="32" spans="1:19" ht="46.5" customHeight="1" x14ac:dyDescent="0.25">
      <c r="A32" s="78"/>
      <c r="B32" s="80"/>
      <c r="C32" s="114"/>
      <c r="D32" s="78"/>
      <c r="E32" s="78"/>
      <c r="F32" s="142"/>
      <c r="G32" s="85" t="s">
        <v>140</v>
      </c>
      <c r="H32" s="45" t="s">
        <v>141</v>
      </c>
      <c r="I32" s="44">
        <v>10</v>
      </c>
      <c r="J32" s="90"/>
      <c r="K32" s="78"/>
      <c r="L32" s="78"/>
      <c r="M32" s="78"/>
      <c r="N32" s="78"/>
      <c r="O32" s="84"/>
      <c r="P32" s="78"/>
      <c r="Q32" s="90"/>
      <c r="R32" s="78"/>
    </row>
    <row r="33" spans="1:18" ht="63" customHeight="1" x14ac:dyDescent="0.25">
      <c r="A33" s="78"/>
      <c r="B33" s="80"/>
      <c r="C33" s="114"/>
      <c r="D33" s="78"/>
      <c r="E33" s="78"/>
      <c r="F33" s="142"/>
      <c r="G33" s="87"/>
      <c r="H33" s="45" t="s">
        <v>142</v>
      </c>
      <c r="I33" s="44">
        <v>200</v>
      </c>
      <c r="J33" s="90"/>
      <c r="K33" s="78"/>
      <c r="L33" s="78"/>
      <c r="M33" s="78"/>
      <c r="N33" s="78"/>
      <c r="O33" s="84"/>
      <c r="P33" s="78"/>
      <c r="Q33" s="90"/>
      <c r="R33" s="78"/>
    </row>
    <row r="34" spans="1:18" ht="49.5" customHeight="1" x14ac:dyDescent="0.25">
      <c r="A34" s="78"/>
      <c r="B34" s="80"/>
      <c r="C34" s="114"/>
      <c r="D34" s="78"/>
      <c r="E34" s="78"/>
      <c r="F34" s="142"/>
      <c r="G34" s="88" t="s">
        <v>54</v>
      </c>
      <c r="H34" s="44" t="s">
        <v>56</v>
      </c>
      <c r="I34" s="44">
        <v>1</v>
      </c>
      <c r="J34" s="86" t="s">
        <v>143</v>
      </c>
      <c r="K34" s="78"/>
      <c r="L34" s="78"/>
      <c r="M34" s="78"/>
      <c r="N34" s="78"/>
      <c r="O34" s="84"/>
      <c r="P34" s="78"/>
      <c r="Q34" s="90"/>
      <c r="R34" s="78"/>
    </row>
    <row r="35" spans="1:18" ht="39" customHeight="1" x14ac:dyDescent="0.25">
      <c r="A35" s="78"/>
      <c r="B35" s="81"/>
      <c r="C35" s="89"/>
      <c r="D35" s="78"/>
      <c r="E35" s="78"/>
      <c r="F35" s="143"/>
      <c r="G35" s="89"/>
      <c r="H35" s="42" t="s">
        <v>92</v>
      </c>
      <c r="I35" s="42" t="s">
        <v>144</v>
      </c>
      <c r="J35" s="87"/>
      <c r="K35" s="78"/>
      <c r="L35" s="78"/>
      <c r="M35" s="78"/>
      <c r="N35" s="78"/>
      <c r="O35" s="84"/>
      <c r="P35" s="78"/>
      <c r="Q35" s="90"/>
      <c r="R35" s="78"/>
    </row>
    <row r="36" spans="1:18" ht="47.25" customHeight="1" x14ac:dyDescent="0.25">
      <c r="A36" s="78">
        <v>8</v>
      </c>
      <c r="B36" s="78">
        <v>6</v>
      </c>
      <c r="C36" s="78">
        <v>1.3</v>
      </c>
      <c r="D36" s="78">
        <v>13</v>
      </c>
      <c r="E36" s="78" t="s">
        <v>145</v>
      </c>
      <c r="F36" s="118" t="s">
        <v>146</v>
      </c>
      <c r="G36" s="79" t="s">
        <v>50</v>
      </c>
      <c r="H36" s="42" t="s">
        <v>51</v>
      </c>
      <c r="I36" s="44">
        <v>1</v>
      </c>
      <c r="J36" s="85" t="s">
        <v>147</v>
      </c>
      <c r="K36" s="78" t="s">
        <v>45</v>
      </c>
      <c r="L36" s="78" t="s">
        <v>39</v>
      </c>
      <c r="M36" s="100">
        <v>18694</v>
      </c>
      <c r="N36" s="88" t="s">
        <v>39</v>
      </c>
      <c r="O36" s="100">
        <v>16565.68</v>
      </c>
      <c r="P36" s="88" t="s">
        <v>39</v>
      </c>
      <c r="Q36" s="88" t="s">
        <v>148</v>
      </c>
      <c r="R36" s="85" t="s">
        <v>149</v>
      </c>
    </row>
    <row r="37" spans="1:18" ht="63" customHeight="1" x14ac:dyDescent="0.25">
      <c r="A37" s="78"/>
      <c r="B37" s="78"/>
      <c r="C37" s="78"/>
      <c r="D37" s="78"/>
      <c r="E37" s="78"/>
      <c r="F37" s="139"/>
      <c r="G37" s="81"/>
      <c r="H37" s="42" t="s">
        <v>150</v>
      </c>
      <c r="I37" s="44">
        <v>230</v>
      </c>
      <c r="J37" s="86"/>
      <c r="K37" s="78"/>
      <c r="L37" s="78"/>
      <c r="M37" s="101"/>
      <c r="N37" s="114"/>
      <c r="O37" s="101"/>
      <c r="P37" s="114"/>
      <c r="Q37" s="114"/>
      <c r="R37" s="86"/>
    </row>
    <row r="38" spans="1:18" ht="72" customHeight="1" x14ac:dyDescent="0.25">
      <c r="A38" s="78"/>
      <c r="B38" s="78"/>
      <c r="C38" s="78"/>
      <c r="D38" s="78"/>
      <c r="E38" s="78"/>
      <c r="F38" s="139"/>
      <c r="G38" s="79" t="s">
        <v>54</v>
      </c>
      <c r="H38" s="44" t="s">
        <v>56</v>
      </c>
      <c r="I38" s="33">
        <v>3</v>
      </c>
      <c r="J38" s="86"/>
      <c r="K38" s="78"/>
      <c r="L38" s="78"/>
      <c r="M38" s="101"/>
      <c r="N38" s="114"/>
      <c r="O38" s="101"/>
      <c r="P38" s="114"/>
      <c r="Q38" s="114"/>
      <c r="R38" s="86"/>
    </row>
    <row r="39" spans="1:18" ht="41.25" customHeight="1" x14ac:dyDescent="0.25">
      <c r="A39" s="78"/>
      <c r="B39" s="78"/>
      <c r="C39" s="78"/>
      <c r="D39" s="78"/>
      <c r="E39" s="78"/>
      <c r="F39" s="140"/>
      <c r="G39" s="81"/>
      <c r="H39" s="42" t="s">
        <v>92</v>
      </c>
      <c r="I39" s="33">
        <v>35</v>
      </c>
      <c r="J39" s="87"/>
      <c r="K39" s="78"/>
      <c r="L39" s="78"/>
      <c r="M39" s="102"/>
      <c r="N39" s="89"/>
      <c r="O39" s="102"/>
      <c r="P39" s="89"/>
      <c r="Q39" s="89"/>
      <c r="R39" s="87"/>
    </row>
    <row r="40" spans="1:18" ht="35.25" customHeight="1" x14ac:dyDescent="0.25">
      <c r="A40" s="78">
        <v>9</v>
      </c>
      <c r="B40" s="78">
        <v>1</v>
      </c>
      <c r="C40" s="78">
        <v>1.3</v>
      </c>
      <c r="D40" s="78">
        <v>13</v>
      </c>
      <c r="E40" s="78" t="s">
        <v>151</v>
      </c>
      <c r="F40" s="85" t="s">
        <v>199</v>
      </c>
      <c r="G40" s="88" t="s">
        <v>33</v>
      </c>
      <c r="H40" s="48" t="s">
        <v>79</v>
      </c>
      <c r="I40" s="48">
        <v>1</v>
      </c>
      <c r="J40" s="85" t="s">
        <v>152</v>
      </c>
      <c r="K40" s="78" t="s">
        <v>45</v>
      </c>
      <c r="L40" s="78" t="s">
        <v>39</v>
      </c>
      <c r="M40" s="84">
        <v>45238.9</v>
      </c>
      <c r="N40" s="78" t="s">
        <v>39</v>
      </c>
      <c r="O40" s="84">
        <v>39778.9</v>
      </c>
      <c r="P40" s="78" t="s">
        <v>39</v>
      </c>
      <c r="Q40" s="90" t="s">
        <v>153</v>
      </c>
      <c r="R40" s="85" t="s">
        <v>154</v>
      </c>
    </row>
    <row r="41" spans="1:18" ht="25.5" customHeight="1" x14ac:dyDescent="0.25">
      <c r="A41" s="78"/>
      <c r="B41" s="78"/>
      <c r="C41" s="78"/>
      <c r="D41" s="78"/>
      <c r="E41" s="78"/>
      <c r="F41" s="86"/>
      <c r="G41" s="89"/>
      <c r="H41" s="46" t="s">
        <v>155</v>
      </c>
      <c r="I41" s="48">
        <v>220</v>
      </c>
      <c r="J41" s="86"/>
      <c r="K41" s="78"/>
      <c r="L41" s="78"/>
      <c r="M41" s="84"/>
      <c r="N41" s="78"/>
      <c r="O41" s="84"/>
      <c r="P41" s="78"/>
      <c r="Q41" s="90"/>
      <c r="R41" s="86"/>
    </row>
    <row r="42" spans="1:18" ht="23.25" customHeight="1" x14ac:dyDescent="0.25">
      <c r="A42" s="78"/>
      <c r="B42" s="78"/>
      <c r="C42" s="78"/>
      <c r="D42" s="78"/>
      <c r="E42" s="78"/>
      <c r="F42" s="86"/>
      <c r="G42" s="88" t="s">
        <v>123</v>
      </c>
      <c r="H42" s="48" t="s">
        <v>52</v>
      </c>
      <c r="I42" s="48">
        <v>2</v>
      </c>
      <c r="J42" s="86"/>
      <c r="K42" s="78"/>
      <c r="L42" s="78"/>
      <c r="M42" s="84"/>
      <c r="N42" s="78"/>
      <c r="O42" s="84"/>
      <c r="P42" s="78"/>
      <c r="Q42" s="90"/>
      <c r="R42" s="86"/>
    </row>
    <row r="43" spans="1:18" ht="25.5" customHeight="1" x14ac:dyDescent="0.25">
      <c r="A43" s="78"/>
      <c r="B43" s="78"/>
      <c r="C43" s="78"/>
      <c r="D43" s="78"/>
      <c r="E43" s="78"/>
      <c r="F43" s="86"/>
      <c r="G43" s="89"/>
      <c r="H43" s="46" t="s">
        <v>156</v>
      </c>
      <c r="I43" s="48">
        <v>150</v>
      </c>
      <c r="J43" s="86"/>
      <c r="K43" s="78"/>
      <c r="L43" s="78"/>
      <c r="M43" s="84"/>
      <c r="N43" s="78"/>
      <c r="O43" s="84"/>
      <c r="P43" s="78"/>
      <c r="Q43" s="90"/>
      <c r="R43" s="86"/>
    </row>
    <row r="44" spans="1:18" ht="29.25" customHeight="1" x14ac:dyDescent="0.25">
      <c r="A44" s="78"/>
      <c r="B44" s="78"/>
      <c r="C44" s="78"/>
      <c r="D44" s="78"/>
      <c r="E44" s="78"/>
      <c r="F44" s="86"/>
      <c r="G44" s="88" t="s">
        <v>157</v>
      </c>
      <c r="H44" s="48" t="s">
        <v>125</v>
      </c>
      <c r="I44" s="48">
        <v>1</v>
      </c>
      <c r="J44" s="86"/>
      <c r="K44" s="78"/>
      <c r="L44" s="78"/>
      <c r="M44" s="84"/>
      <c r="N44" s="78"/>
      <c r="O44" s="84"/>
      <c r="P44" s="78"/>
      <c r="Q44" s="90"/>
      <c r="R44" s="86"/>
    </row>
    <row r="45" spans="1:18" ht="25.5" customHeight="1" x14ac:dyDescent="0.25">
      <c r="A45" s="78"/>
      <c r="B45" s="78"/>
      <c r="C45" s="78"/>
      <c r="D45" s="78"/>
      <c r="E45" s="78"/>
      <c r="F45" s="86"/>
      <c r="G45" s="89"/>
      <c r="H45" s="46" t="s">
        <v>158</v>
      </c>
      <c r="I45" s="34">
        <v>7000</v>
      </c>
      <c r="J45" s="86"/>
      <c r="K45" s="78"/>
      <c r="L45" s="78"/>
      <c r="M45" s="84"/>
      <c r="N45" s="78"/>
      <c r="O45" s="84"/>
      <c r="P45" s="78"/>
      <c r="Q45" s="90"/>
      <c r="R45" s="86"/>
    </row>
    <row r="46" spans="1:18" ht="25.5" customHeight="1" x14ac:dyDescent="0.25">
      <c r="A46" s="78"/>
      <c r="B46" s="78"/>
      <c r="C46" s="78"/>
      <c r="D46" s="78"/>
      <c r="E46" s="78"/>
      <c r="F46" s="86"/>
      <c r="G46" s="85" t="s">
        <v>55</v>
      </c>
      <c r="H46" s="42" t="s">
        <v>159</v>
      </c>
      <c r="I46" s="34">
        <v>1</v>
      </c>
      <c r="J46" s="86"/>
      <c r="K46" s="78"/>
      <c r="L46" s="78"/>
      <c r="M46" s="84"/>
      <c r="N46" s="78"/>
      <c r="O46" s="84"/>
      <c r="P46" s="78"/>
      <c r="Q46" s="90"/>
      <c r="R46" s="86"/>
    </row>
    <row r="47" spans="1:18" ht="36.75" customHeight="1" x14ac:dyDescent="0.25">
      <c r="A47" s="78"/>
      <c r="B47" s="78"/>
      <c r="C47" s="78"/>
      <c r="D47" s="78"/>
      <c r="E47" s="78"/>
      <c r="F47" s="86"/>
      <c r="G47" s="86"/>
      <c r="H47" s="42" t="s">
        <v>160</v>
      </c>
      <c r="I47" s="44">
        <v>1</v>
      </c>
      <c r="J47" s="86"/>
      <c r="K47" s="78"/>
      <c r="L47" s="78"/>
      <c r="M47" s="84"/>
      <c r="N47" s="78"/>
      <c r="O47" s="84"/>
      <c r="P47" s="78"/>
      <c r="Q47" s="90"/>
      <c r="R47" s="86"/>
    </row>
    <row r="48" spans="1:18" ht="25.5" x14ac:dyDescent="0.25">
      <c r="A48" s="78"/>
      <c r="B48" s="78"/>
      <c r="C48" s="78"/>
      <c r="D48" s="78"/>
      <c r="E48" s="78"/>
      <c r="F48" s="87"/>
      <c r="G48" s="86"/>
      <c r="H48" s="42" t="s">
        <v>109</v>
      </c>
      <c r="I48" s="47">
        <v>40411</v>
      </c>
      <c r="J48" s="87"/>
      <c r="K48" s="78"/>
      <c r="L48" s="78"/>
      <c r="M48" s="84"/>
      <c r="N48" s="78"/>
      <c r="O48" s="84"/>
      <c r="P48" s="78"/>
      <c r="Q48" s="90"/>
      <c r="R48" s="87"/>
    </row>
    <row r="49" spans="1:18" ht="141" customHeight="1" x14ac:dyDescent="0.25">
      <c r="A49" s="88">
        <v>10</v>
      </c>
      <c r="B49" s="88">
        <v>6</v>
      </c>
      <c r="C49" s="88" t="s">
        <v>87</v>
      </c>
      <c r="D49" s="78">
        <v>13</v>
      </c>
      <c r="E49" s="90" t="s">
        <v>161</v>
      </c>
      <c r="F49" s="90" t="s">
        <v>162</v>
      </c>
      <c r="G49" s="44" t="s">
        <v>124</v>
      </c>
      <c r="H49" s="42" t="s">
        <v>82</v>
      </c>
      <c r="I49" s="44">
        <v>1</v>
      </c>
      <c r="J49" s="85" t="s">
        <v>163</v>
      </c>
      <c r="K49" s="78" t="s">
        <v>34</v>
      </c>
      <c r="L49" s="78" t="s">
        <v>39</v>
      </c>
      <c r="M49" s="84">
        <v>40324.6</v>
      </c>
      <c r="N49" s="78" t="s">
        <v>39</v>
      </c>
      <c r="O49" s="84">
        <v>36015</v>
      </c>
      <c r="P49" s="78" t="s">
        <v>39</v>
      </c>
      <c r="Q49" s="78" t="s">
        <v>164</v>
      </c>
      <c r="R49" s="85" t="s">
        <v>165</v>
      </c>
    </row>
    <row r="50" spans="1:18" ht="111.75" customHeight="1" x14ac:dyDescent="0.25">
      <c r="A50" s="89"/>
      <c r="B50" s="89"/>
      <c r="C50" s="89"/>
      <c r="D50" s="78"/>
      <c r="E50" s="90"/>
      <c r="F50" s="90"/>
      <c r="G50" s="44" t="s">
        <v>166</v>
      </c>
      <c r="H50" s="44" t="s">
        <v>122</v>
      </c>
      <c r="I50" s="44">
        <v>1</v>
      </c>
      <c r="J50" s="87"/>
      <c r="K50" s="78"/>
      <c r="L50" s="78"/>
      <c r="M50" s="84"/>
      <c r="N50" s="78"/>
      <c r="O50" s="84"/>
      <c r="P50" s="78"/>
      <c r="Q50" s="78"/>
      <c r="R50" s="87"/>
    </row>
    <row r="51" spans="1:18" s="60" customFormat="1" ht="45.75" customHeight="1" x14ac:dyDescent="0.25">
      <c r="A51" s="154">
        <v>11</v>
      </c>
      <c r="B51" s="149">
        <v>1</v>
      </c>
      <c r="C51" s="149">
        <v>1</v>
      </c>
      <c r="D51" s="149">
        <v>6</v>
      </c>
      <c r="E51" s="150" t="s">
        <v>167</v>
      </c>
      <c r="F51" s="149" t="s">
        <v>168</v>
      </c>
      <c r="G51" s="145" t="s">
        <v>50</v>
      </c>
      <c r="H51" s="66" t="s">
        <v>51</v>
      </c>
      <c r="I51" s="66">
        <v>1</v>
      </c>
      <c r="J51" s="148" t="s">
        <v>169</v>
      </c>
      <c r="K51" s="148" t="s">
        <v>41</v>
      </c>
      <c r="L51" s="148" t="s">
        <v>39</v>
      </c>
      <c r="M51" s="144">
        <v>45985.4</v>
      </c>
      <c r="N51" s="144" t="s">
        <v>39</v>
      </c>
      <c r="O51" s="136">
        <v>40885.4</v>
      </c>
      <c r="P51" s="144" t="s">
        <v>39</v>
      </c>
      <c r="Q51" s="145" t="s">
        <v>170</v>
      </c>
      <c r="R51" s="148" t="s">
        <v>171</v>
      </c>
    </row>
    <row r="52" spans="1:18" s="60" customFormat="1" ht="39" customHeight="1" x14ac:dyDescent="0.25">
      <c r="A52" s="155"/>
      <c r="B52" s="149"/>
      <c r="C52" s="149"/>
      <c r="D52" s="149"/>
      <c r="E52" s="151"/>
      <c r="F52" s="149"/>
      <c r="G52" s="147"/>
      <c r="H52" s="66" t="s">
        <v>172</v>
      </c>
      <c r="I52" s="66">
        <v>1000</v>
      </c>
      <c r="J52" s="153"/>
      <c r="K52" s="148"/>
      <c r="L52" s="148"/>
      <c r="M52" s="144"/>
      <c r="N52" s="144"/>
      <c r="O52" s="136"/>
      <c r="P52" s="144"/>
      <c r="Q52" s="146"/>
      <c r="R52" s="148"/>
    </row>
    <row r="53" spans="1:18" s="60" customFormat="1" ht="39" customHeight="1" x14ac:dyDescent="0.25">
      <c r="A53" s="155"/>
      <c r="B53" s="149"/>
      <c r="C53" s="149"/>
      <c r="D53" s="149"/>
      <c r="E53" s="151"/>
      <c r="F53" s="149"/>
      <c r="G53" s="64" t="s">
        <v>81</v>
      </c>
      <c r="H53" s="66" t="s">
        <v>82</v>
      </c>
      <c r="I53" s="66">
        <v>1</v>
      </c>
      <c r="J53" s="153"/>
      <c r="K53" s="148"/>
      <c r="L53" s="148"/>
      <c r="M53" s="144"/>
      <c r="N53" s="144"/>
      <c r="O53" s="136"/>
      <c r="P53" s="144"/>
      <c r="Q53" s="146"/>
      <c r="R53" s="148"/>
    </row>
    <row r="54" spans="1:18" s="60" customFormat="1" ht="30.75" customHeight="1" x14ac:dyDescent="0.25">
      <c r="A54" s="155"/>
      <c r="B54" s="149"/>
      <c r="C54" s="149"/>
      <c r="D54" s="149"/>
      <c r="E54" s="151"/>
      <c r="F54" s="149"/>
      <c r="G54" s="145" t="s">
        <v>54</v>
      </c>
      <c r="H54" s="66" t="s">
        <v>56</v>
      </c>
      <c r="I54" s="66">
        <v>1</v>
      </c>
      <c r="J54" s="153"/>
      <c r="K54" s="148"/>
      <c r="L54" s="148"/>
      <c r="M54" s="144"/>
      <c r="N54" s="144"/>
      <c r="O54" s="136"/>
      <c r="P54" s="144"/>
      <c r="Q54" s="146"/>
      <c r="R54" s="148"/>
    </row>
    <row r="55" spans="1:18" s="60" customFormat="1" ht="23.25" customHeight="1" x14ac:dyDescent="0.25">
      <c r="A55" s="156"/>
      <c r="B55" s="149"/>
      <c r="C55" s="149"/>
      <c r="D55" s="149"/>
      <c r="E55" s="152"/>
      <c r="F55" s="149"/>
      <c r="G55" s="147"/>
      <c r="H55" s="66" t="s">
        <v>91</v>
      </c>
      <c r="I55" s="66">
        <v>16</v>
      </c>
      <c r="J55" s="153"/>
      <c r="K55" s="148"/>
      <c r="L55" s="148"/>
      <c r="M55" s="144"/>
      <c r="N55" s="144"/>
      <c r="O55" s="136"/>
      <c r="P55" s="144"/>
      <c r="Q55" s="147"/>
      <c r="R55" s="148"/>
    </row>
    <row r="56" spans="1:18" s="60" customFormat="1" ht="191.25" x14ac:dyDescent="0.25">
      <c r="A56" s="67">
        <v>12</v>
      </c>
      <c r="B56" s="63">
        <v>1</v>
      </c>
      <c r="C56" s="63">
        <v>3</v>
      </c>
      <c r="D56" s="63">
        <v>13</v>
      </c>
      <c r="E56" s="64" t="s">
        <v>173</v>
      </c>
      <c r="F56" s="64" t="s">
        <v>174</v>
      </c>
      <c r="G56" s="64" t="s">
        <v>124</v>
      </c>
      <c r="H56" s="64" t="s">
        <v>82</v>
      </c>
      <c r="I56" s="63">
        <v>1</v>
      </c>
      <c r="J56" s="64" t="s">
        <v>175</v>
      </c>
      <c r="K56" s="63" t="s">
        <v>45</v>
      </c>
      <c r="L56" s="63" t="s">
        <v>39</v>
      </c>
      <c r="M56" s="65">
        <v>47770</v>
      </c>
      <c r="N56" s="65" t="s">
        <v>39</v>
      </c>
      <c r="O56" s="65">
        <v>35020</v>
      </c>
      <c r="P56" s="65" t="s">
        <v>39</v>
      </c>
      <c r="Q56" s="64" t="s">
        <v>176</v>
      </c>
      <c r="R56" s="64" t="s">
        <v>177</v>
      </c>
    </row>
    <row r="57" spans="1:18" s="60" customFormat="1" ht="69.75" customHeight="1" x14ac:dyDescent="0.25">
      <c r="A57" s="153">
        <v>13</v>
      </c>
      <c r="B57" s="157" t="s">
        <v>178</v>
      </c>
      <c r="C57" s="153">
        <v>1</v>
      </c>
      <c r="D57" s="153">
        <v>13</v>
      </c>
      <c r="E57" s="148" t="s">
        <v>179</v>
      </c>
      <c r="F57" s="148" t="s">
        <v>180</v>
      </c>
      <c r="G57" s="148" t="s">
        <v>55</v>
      </c>
      <c r="H57" s="68" t="s">
        <v>104</v>
      </c>
      <c r="I57" s="69" t="s">
        <v>181</v>
      </c>
      <c r="J57" s="148" t="s">
        <v>182</v>
      </c>
      <c r="K57" s="135" t="s">
        <v>45</v>
      </c>
      <c r="L57" s="135" t="s">
        <v>39</v>
      </c>
      <c r="M57" s="136">
        <v>22500</v>
      </c>
      <c r="N57" s="135" t="s">
        <v>39</v>
      </c>
      <c r="O57" s="136">
        <v>14131.22</v>
      </c>
      <c r="P57" s="135" t="s">
        <v>39</v>
      </c>
      <c r="Q57" s="148" t="s">
        <v>183</v>
      </c>
      <c r="R57" s="148" t="s">
        <v>184</v>
      </c>
    </row>
    <row r="58" spans="1:18" s="60" customFormat="1" ht="80.25" customHeight="1" x14ac:dyDescent="0.25">
      <c r="A58" s="153"/>
      <c r="B58" s="157"/>
      <c r="C58" s="153"/>
      <c r="D58" s="153"/>
      <c r="E58" s="148"/>
      <c r="F58" s="148"/>
      <c r="G58" s="148"/>
      <c r="H58" s="68" t="s">
        <v>185</v>
      </c>
      <c r="I58" s="69" t="s">
        <v>43</v>
      </c>
      <c r="J58" s="148"/>
      <c r="K58" s="135"/>
      <c r="L58" s="135"/>
      <c r="M58" s="136"/>
      <c r="N58" s="135"/>
      <c r="O58" s="136"/>
      <c r="P58" s="135"/>
      <c r="Q58" s="148"/>
      <c r="R58" s="148"/>
    </row>
    <row r="59" spans="1:18" s="60" customFormat="1" ht="73.5" customHeight="1" x14ac:dyDescent="0.25">
      <c r="A59" s="153"/>
      <c r="B59" s="157"/>
      <c r="C59" s="153"/>
      <c r="D59" s="153"/>
      <c r="E59" s="148"/>
      <c r="F59" s="148"/>
      <c r="G59" s="148"/>
      <c r="H59" s="64" t="s">
        <v>109</v>
      </c>
      <c r="I59" s="69" t="s">
        <v>186</v>
      </c>
      <c r="J59" s="148"/>
      <c r="K59" s="135"/>
      <c r="L59" s="135"/>
      <c r="M59" s="136"/>
      <c r="N59" s="135"/>
      <c r="O59" s="136"/>
      <c r="P59" s="135"/>
      <c r="Q59" s="148"/>
      <c r="R59" s="148"/>
    </row>
    <row r="60" spans="1:18" ht="15" customHeight="1" x14ac:dyDescent="0.2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spans="1:18" x14ac:dyDescent="0.25">
      <c r="L61" s="62"/>
      <c r="M61" s="62"/>
      <c r="N61" s="50"/>
      <c r="O61" s="77" t="s">
        <v>36</v>
      </c>
      <c r="P61" s="77"/>
    </row>
    <row r="62" spans="1:18" x14ac:dyDescent="0.25">
      <c r="L62" s="62"/>
      <c r="M62" s="61"/>
      <c r="N62" s="76"/>
      <c r="O62" s="71" t="s">
        <v>37</v>
      </c>
      <c r="P62" s="71" t="s">
        <v>38</v>
      </c>
    </row>
    <row r="63" spans="1:18" x14ac:dyDescent="0.25">
      <c r="L63" s="61"/>
      <c r="M63" s="39"/>
      <c r="N63" s="76" t="s">
        <v>200</v>
      </c>
      <c r="O63" s="72">
        <v>13</v>
      </c>
      <c r="P63" s="38">
        <f>O7+O13+O16+O19+O25+O28+O30+O36+O40+O49+O51+O56+O57</f>
        <v>400000</v>
      </c>
    </row>
    <row r="64" spans="1:18" ht="18.75" x14ac:dyDescent="0.3">
      <c r="A64" s="28" t="s">
        <v>90</v>
      </c>
      <c r="L64" s="60"/>
      <c r="M64" s="73"/>
      <c r="N64" s="73"/>
    </row>
    <row r="66" spans="1:19" s="4" customFormat="1" ht="39" customHeight="1" x14ac:dyDescent="0.2">
      <c r="A66" s="104" t="s">
        <v>76</v>
      </c>
      <c r="B66" s="106" t="s">
        <v>0</v>
      </c>
      <c r="C66" s="106" t="s">
        <v>1</v>
      </c>
      <c r="D66" s="106" t="s">
        <v>2</v>
      </c>
      <c r="E66" s="108" t="s">
        <v>3</v>
      </c>
      <c r="F66" s="104" t="s">
        <v>4</v>
      </c>
      <c r="G66" s="104" t="s">
        <v>5</v>
      </c>
      <c r="H66" s="110" t="s">
        <v>6</v>
      </c>
      <c r="I66" s="110"/>
      <c r="J66" s="104" t="s">
        <v>7</v>
      </c>
      <c r="K66" s="111" t="s">
        <v>8</v>
      </c>
      <c r="L66" s="112"/>
      <c r="M66" s="113" t="s">
        <v>9</v>
      </c>
      <c r="N66" s="113"/>
      <c r="O66" s="113" t="s">
        <v>10</v>
      </c>
      <c r="P66" s="113"/>
      <c r="Q66" s="104" t="s">
        <v>11</v>
      </c>
      <c r="R66" s="106" t="s">
        <v>12</v>
      </c>
      <c r="S66" s="3"/>
    </row>
    <row r="67" spans="1:19" s="4" customFormat="1" ht="18.75" customHeight="1" x14ac:dyDescent="0.2">
      <c r="A67" s="105"/>
      <c r="B67" s="107"/>
      <c r="C67" s="107"/>
      <c r="D67" s="107"/>
      <c r="E67" s="109"/>
      <c r="F67" s="105"/>
      <c r="G67" s="105"/>
      <c r="H67" s="24" t="s">
        <v>13</v>
      </c>
      <c r="I67" s="24" t="s">
        <v>14</v>
      </c>
      <c r="J67" s="105"/>
      <c r="K67" s="26">
        <v>2020</v>
      </c>
      <c r="L67" s="26">
        <v>2021</v>
      </c>
      <c r="M67" s="14">
        <v>2020</v>
      </c>
      <c r="N67" s="14">
        <v>2021</v>
      </c>
      <c r="O67" s="14">
        <v>2020</v>
      </c>
      <c r="P67" s="14">
        <v>2021</v>
      </c>
      <c r="Q67" s="105"/>
      <c r="R67" s="107"/>
      <c r="S67" s="3"/>
    </row>
    <row r="68" spans="1:19" s="4" customFormat="1" ht="15.75" customHeight="1" x14ac:dyDescent="0.2">
      <c r="A68" s="23" t="s">
        <v>15</v>
      </c>
      <c r="B68" s="24" t="s">
        <v>16</v>
      </c>
      <c r="C68" s="24" t="s">
        <v>17</v>
      </c>
      <c r="D68" s="24" t="s">
        <v>18</v>
      </c>
      <c r="E68" s="25" t="s">
        <v>19</v>
      </c>
      <c r="F68" s="23" t="s">
        <v>20</v>
      </c>
      <c r="G68" s="23" t="s">
        <v>21</v>
      </c>
      <c r="H68" s="24" t="s">
        <v>22</v>
      </c>
      <c r="I68" s="24" t="s">
        <v>23</v>
      </c>
      <c r="J68" s="23" t="s">
        <v>24</v>
      </c>
      <c r="K68" s="26" t="s">
        <v>25</v>
      </c>
      <c r="L68" s="26" t="s">
        <v>26</v>
      </c>
      <c r="M68" s="27" t="s">
        <v>27</v>
      </c>
      <c r="N68" s="27" t="s">
        <v>28</v>
      </c>
      <c r="O68" s="27" t="s">
        <v>29</v>
      </c>
      <c r="P68" s="27" t="s">
        <v>30</v>
      </c>
      <c r="Q68" s="23" t="s">
        <v>31</v>
      </c>
      <c r="R68" s="24" t="s">
        <v>32</v>
      </c>
      <c r="S68" s="3"/>
    </row>
    <row r="69" spans="1:19" ht="57" customHeight="1" x14ac:dyDescent="0.25">
      <c r="A69" s="137">
        <v>1</v>
      </c>
      <c r="B69" s="78">
        <v>6</v>
      </c>
      <c r="C69" s="78">
        <v>1</v>
      </c>
      <c r="D69" s="90">
        <v>13</v>
      </c>
      <c r="E69" s="90" t="s">
        <v>187</v>
      </c>
      <c r="F69" s="90" t="s">
        <v>188</v>
      </c>
      <c r="G69" s="90" t="s">
        <v>54</v>
      </c>
      <c r="H69" s="42" t="s">
        <v>56</v>
      </c>
      <c r="I69" s="42">
        <v>1</v>
      </c>
      <c r="J69" s="90" t="s">
        <v>189</v>
      </c>
      <c r="K69" s="131" t="s">
        <v>40</v>
      </c>
      <c r="L69" s="131" t="s">
        <v>39</v>
      </c>
      <c r="M69" s="84">
        <v>20870.38</v>
      </c>
      <c r="N69" s="132" t="s">
        <v>39</v>
      </c>
      <c r="O69" s="84">
        <v>18812.669999999998</v>
      </c>
      <c r="P69" s="131" t="s">
        <v>39</v>
      </c>
      <c r="Q69" s="90" t="s">
        <v>190</v>
      </c>
      <c r="R69" s="90" t="s">
        <v>191</v>
      </c>
    </row>
    <row r="70" spans="1:19" ht="52.5" customHeight="1" x14ac:dyDescent="0.25">
      <c r="A70" s="137"/>
      <c r="B70" s="78"/>
      <c r="C70" s="78"/>
      <c r="D70" s="90"/>
      <c r="E70" s="90"/>
      <c r="F70" s="90"/>
      <c r="G70" s="90"/>
      <c r="H70" s="42" t="s">
        <v>91</v>
      </c>
      <c r="I70" s="42">
        <v>75</v>
      </c>
      <c r="J70" s="90"/>
      <c r="K70" s="131"/>
      <c r="L70" s="131"/>
      <c r="M70" s="84"/>
      <c r="N70" s="132"/>
      <c r="O70" s="84"/>
      <c r="P70" s="131"/>
      <c r="Q70" s="90"/>
      <c r="R70" s="90"/>
    </row>
    <row r="71" spans="1:19" ht="32.25" customHeight="1" x14ac:dyDescent="0.25">
      <c r="A71" s="137">
        <v>2</v>
      </c>
      <c r="B71" s="78">
        <v>6</v>
      </c>
      <c r="C71" s="78">
        <v>1.3</v>
      </c>
      <c r="D71" s="90">
        <v>13</v>
      </c>
      <c r="E71" s="90" t="s">
        <v>192</v>
      </c>
      <c r="F71" s="90" t="s">
        <v>193</v>
      </c>
      <c r="G71" s="90" t="s">
        <v>50</v>
      </c>
      <c r="H71" s="30" t="s">
        <v>51</v>
      </c>
      <c r="I71" s="32">
        <v>1</v>
      </c>
      <c r="J71" s="90" t="s">
        <v>194</v>
      </c>
      <c r="K71" s="131" t="s">
        <v>34</v>
      </c>
      <c r="L71" s="131" t="s">
        <v>39</v>
      </c>
      <c r="M71" s="84">
        <v>55174.6</v>
      </c>
      <c r="N71" s="131" t="s">
        <v>39</v>
      </c>
      <c r="O71" s="84">
        <v>55174.6</v>
      </c>
      <c r="P71" s="131" t="s">
        <v>39</v>
      </c>
      <c r="Q71" s="138" t="s">
        <v>195</v>
      </c>
      <c r="R71" s="138" t="s">
        <v>196</v>
      </c>
    </row>
    <row r="72" spans="1:19" ht="40.5" customHeight="1" x14ac:dyDescent="0.25">
      <c r="A72" s="137"/>
      <c r="B72" s="78"/>
      <c r="C72" s="78"/>
      <c r="D72" s="90"/>
      <c r="E72" s="90"/>
      <c r="F72" s="90"/>
      <c r="G72" s="90"/>
      <c r="H72" s="30" t="s">
        <v>172</v>
      </c>
      <c r="I72" s="32">
        <v>900</v>
      </c>
      <c r="J72" s="90"/>
      <c r="K72" s="131"/>
      <c r="L72" s="131"/>
      <c r="M72" s="84"/>
      <c r="N72" s="131"/>
      <c r="O72" s="84"/>
      <c r="P72" s="131"/>
      <c r="Q72" s="138"/>
      <c r="R72" s="138"/>
    </row>
    <row r="73" spans="1:19" ht="24" customHeight="1" x14ac:dyDescent="0.25">
      <c r="A73" s="137"/>
      <c r="B73" s="78"/>
      <c r="C73" s="78"/>
      <c r="D73" s="90"/>
      <c r="E73" s="90"/>
      <c r="F73" s="90"/>
      <c r="G73" s="90" t="s">
        <v>48</v>
      </c>
      <c r="H73" s="30" t="s">
        <v>85</v>
      </c>
      <c r="I73" s="32">
        <v>1</v>
      </c>
      <c r="J73" s="90"/>
      <c r="K73" s="131"/>
      <c r="L73" s="131"/>
      <c r="M73" s="84"/>
      <c r="N73" s="131"/>
      <c r="O73" s="84"/>
      <c r="P73" s="131"/>
      <c r="Q73" s="138"/>
      <c r="R73" s="138"/>
    </row>
    <row r="74" spans="1:19" ht="32.25" customHeight="1" x14ac:dyDescent="0.25">
      <c r="A74" s="137"/>
      <c r="B74" s="78"/>
      <c r="C74" s="78"/>
      <c r="D74" s="90"/>
      <c r="E74" s="90"/>
      <c r="F74" s="90"/>
      <c r="G74" s="90"/>
      <c r="H74" s="45" t="s">
        <v>197</v>
      </c>
      <c r="I74" s="32">
        <v>250</v>
      </c>
      <c r="J74" s="90"/>
      <c r="K74" s="131"/>
      <c r="L74" s="131"/>
      <c r="M74" s="84"/>
      <c r="N74" s="131"/>
      <c r="O74" s="84"/>
      <c r="P74" s="131"/>
      <c r="Q74" s="138"/>
      <c r="R74" s="138"/>
    </row>
    <row r="75" spans="1:19" ht="30" customHeight="1" x14ac:dyDescent="0.25">
      <c r="A75" s="137"/>
      <c r="B75" s="78"/>
      <c r="C75" s="78"/>
      <c r="D75" s="90"/>
      <c r="E75" s="90"/>
      <c r="F75" s="90"/>
      <c r="G75" s="90" t="s">
        <v>55</v>
      </c>
      <c r="H75" s="30" t="s">
        <v>104</v>
      </c>
      <c r="I75" s="32">
        <v>1</v>
      </c>
      <c r="J75" s="90"/>
      <c r="K75" s="131"/>
      <c r="L75" s="131"/>
      <c r="M75" s="84"/>
      <c r="N75" s="131"/>
      <c r="O75" s="84"/>
      <c r="P75" s="131"/>
      <c r="Q75" s="138"/>
      <c r="R75" s="138"/>
    </row>
    <row r="76" spans="1:19" ht="48" customHeight="1" x14ac:dyDescent="0.25">
      <c r="A76" s="137"/>
      <c r="B76" s="78"/>
      <c r="C76" s="78"/>
      <c r="D76" s="90"/>
      <c r="E76" s="90"/>
      <c r="F76" s="90"/>
      <c r="G76" s="90"/>
      <c r="H76" s="30" t="s">
        <v>185</v>
      </c>
      <c r="I76" s="32">
        <v>1</v>
      </c>
      <c r="J76" s="90"/>
      <c r="K76" s="131"/>
      <c r="L76" s="131"/>
      <c r="M76" s="84"/>
      <c r="N76" s="131"/>
      <c r="O76" s="84"/>
      <c r="P76" s="131"/>
      <c r="Q76" s="138"/>
      <c r="R76" s="138"/>
    </row>
    <row r="77" spans="1:19" ht="25.5" x14ac:dyDescent="0.25">
      <c r="A77" s="137"/>
      <c r="B77" s="78"/>
      <c r="C77" s="78"/>
      <c r="D77" s="90"/>
      <c r="E77" s="90"/>
      <c r="F77" s="90"/>
      <c r="G77" s="90"/>
      <c r="H77" s="42" t="s">
        <v>109</v>
      </c>
      <c r="I77" s="40">
        <v>349825</v>
      </c>
      <c r="J77" s="90"/>
      <c r="K77" s="131"/>
      <c r="L77" s="131"/>
      <c r="M77" s="84"/>
      <c r="N77" s="131"/>
      <c r="O77" s="84"/>
      <c r="P77" s="131"/>
      <c r="Q77" s="138"/>
      <c r="R77" s="138"/>
    </row>
    <row r="79" spans="1:19" x14ac:dyDescent="0.25">
      <c r="N79" s="50"/>
      <c r="O79" s="77" t="s">
        <v>36</v>
      </c>
      <c r="P79" s="77"/>
    </row>
    <row r="80" spans="1:19" x14ac:dyDescent="0.25">
      <c r="N80" s="76"/>
      <c r="O80" s="41" t="s">
        <v>37</v>
      </c>
      <c r="P80" s="41" t="s">
        <v>38</v>
      </c>
    </row>
    <row r="81" spans="14:16" x14ac:dyDescent="0.25">
      <c r="N81" s="76" t="s">
        <v>200</v>
      </c>
      <c r="O81" s="11">
        <v>2</v>
      </c>
      <c r="P81" s="38">
        <f>O69+O71</f>
        <v>73987.26999999999</v>
      </c>
    </row>
  </sheetData>
  <mergeCells count="272">
    <mergeCell ref="Q57:Q59"/>
    <mergeCell ref="G54:G55"/>
    <mergeCell ref="R57:R59"/>
    <mergeCell ref="O61:P61"/>
    <mergeCell ref="A57:A59"/>
    <mergeCell ref="B57:B59"/>
    <mergeCell ref="C57:C59"/>
    <mergeCell ref="D57:D59"/>
    <mergeCell ref="E57:E59"/>
    <mergeCell ref="F57:F59"/>
    <mergeCell ref="G57:G59"/>
    <mergeCell ref="J57:J59"/>
    <mergeCell ref="K57:K59"/>
    <mergeCell ref="Q49:Q50"/>
    <mergeCell ref="R49:R50"/>
    <mergeCell ref="M51:M55"/>
    <mergeCell ref="N51:N55"/>
    <mergeCell ref="O51:O55"/>
    <mergeCell ref="P51:P55"/>
    <mergeCell ref="Q51:Q55"/>
    <mergeCell ref="R51:R55"/>
    <mergeCell ref="A49:A50"/>
    <mergeCell ref="B51:B55"/>
    <mergeCell ref="C51:C55"/>
    <mergeCell ref="D51:D55"/>
    <mergeCell ref="E51:E55"/>
    <mergeCell ref="F51:F55"/>
    <mergeCell ref="G51:G52"/>
    <mergeCell ref="J51:J55"/>
    <mergeCell ref="N49:N50"/>
    <mergeCell ref="K51:K55"/>
    <mergeCell ref="L51:L55"/>
    <mergeCell ref="A51:A55"/>
    <mergeCell ref="B49:B50"/>
    <mergeCell ref="C49:C50"/>
    <mergeCell ref="D49:D50"/>
    <mergeCell ref="E49:E50"/>
    <mergeCell ref="K49:K50"/>
    <mergeCell ref="O49:O50"/>
    <mergeCell ref="P49:P50"/>
    <mergeCell ref="C30:C35"/>
    <mergeCell ref="D30:D35"/>
    <mergeCell ref="E30:E35"/>
    <mergeCell ref="F30:F35"/>
    <mergeCell ref="G30:G31"/>
    <mergeCell ref="J30:J33"/>
    <mergeCell ref="G32:G33"/>
    <mergeCell ref="G44:G45"/>
    <mergeCell ref="G46:G48"/>
    <mergeCell ref="A36:A39"/>
    <mergeCell ref="B36:B39"/>
    <mergeCell ref="C36:C39"/>
    <mergeCell ref="D36:D39"/>
    <mergeCell ref="E36:E39"/>
    <mergeCell ref="F36:F39"/>
    <mergeCell ref="G36:G37"/>
    <mergeCell ref="J36:J39"/>
    <mergeCell ref="G38:G39"/>
    <mergeCell ref="R69:R70"/>
    <mergeCell ref="A71:A77"/>
    <mergeCell ref="B71:B77"/>
    <mergeCell ref="C71:C77"/>
    <mergeCell ref="D71:D77"/>
    <mergeCell ref="P71:P77"/>
    <mergeCell ref="Q71:Q77"/>
    <mergeCell ref="R71:R77"/>
    <mergeCell ref="G73:G74"/>
    <mergeCell ref="Q69:Q70"/>
    <mergeCell ref="G75:G77"/>
    <mergeCell ref="G69:G70"/>
    <mergeCell ref="A69:A70"/>
    <mergeCell ref="B69:B70"/>
    <mergeCell ref="C69:C70"/>
    <mergeCell ref="E71:E77"/>
    <mergeCell ref="F71:F77"/>
    <mergeCell ref="G71:G72"/>
    <mergeCell ref="J71:J77"/>
    <mergeCell ref="K71:K77"/>
    <mergeCell ref="L71:L77"/>
    <mergeCell ref="M71:M77"/>
    <mergeCell ref="N71:N77"/>
    <mergeCell ref="O71:O77"/>
    <mergeCell ref="O79:P79"/>
    <mergeCell ref="J69:J70"/>
    <mergeCell ref="K69:K70"/>
    <mergeCell ref="L69:L70"/>
    <mergeCell ref="M69:M70"/>
    <mergeCell ref="N69:N70"/>
    <mergeCell ref="O69:O70"/>
    <mergeCell ref="P69:P70"/>
    <mergeCell ref="D25:D26"/>
    <mergeCell ref="E25:E26"/>
    <mergeCell ref="F25:F26"/>
    <mergeCell ref="D69:D70"/>
    <mergeCell ref="E69:E70"/>
    <mergeCell ref="F69:F70"/>
    <mergeCell ref="O28:O29"/>
    <mergeCell ref="P28:P29"/>
    <mergeCell ref="J34:J35"/>
    <mergeCell ref="L57:L59"/>
    <mergeCell ref="M57:M59"/>
    <mergeCell ref="N57:N59"/>
    <mergeCell ref="O57:O59"/>
    <mergeCell ref="P57:P59"/>
    <mergeCell ref="F49:F50"/>
    <mergeCell ref="J49:J50"/>
    <mergeCell ref="A25:A26"/>
    <mergeCell ref="B25:B26"/>
    <mergeCell ref="B27:R27"/>
    <mergeCell ref="A28:A29"/>
    <mergeCell ref="B28:B29"/>
    <mergeCell ref="C28:C29"/>
    <mergeCell ref="Q25:Q26"/>
    <mergeCell ref="P25:P26"/>
    <mergeCell ref="R25:R26"/>
    <mergeCell ref="Q28:Q29"/>
    <mergeCell ref="R28:R29"/>
    <mergeCell ref="A66:A67"/>
    <mergeCell ref="B66:B67"/>
    <mergeCell ref="C66:C67"/>
    <mergeCell ref="D66:D67"/>
    <mergeCell ref="E66:E67"/>
    <mergeCell ref="K66:L66"/>
    <mergeCell ref="M66:N66"/>
    <mergeCell ref="O66:P66"/>
    <mergeCell ref="Q66:Q67"/>
    <mergeCell ref="F66:F67"/>
    <mergeCell ref="G66:G67"/>
    <mergeCell ref="H66:I66"/>
    <mergeCell ref="J66:J67"/>
    <mergeCell ref="R66:R67"/>
    <mergeCell ref="P30:P35"/>
    <mergeCell ref="Q30:Q35"/>
    <mergeCell ref="R30:R35"/>
    <mergeCell ref="L36:L39"/>
    <mergeCell ref="M36:M39"/>
    <mergeCell ref="N36:N39"/>
    <mergeCell ref="O36:O39"/>
    <mergeCell ref="P36:P39"/>
    <mergeCell ref="Q36:Q39"/>
    <mergeCell ref="R36:R39"/>
    <mergeCell ref="M40:M48"/>
    <mergeCell ref="N40:N48"/>
    <mergeCell ref="O40:O48"/>
    <mergeCell ref="L30:L35"/>
    <mergeCell ref="M30:M35"/>
    <mergeCell ref="N30:N35"/>
    <mergeCell ref="O30:O35"/>
    <mergeCell ref="P40:P48"/>
    <mergeCell ref="Q40:Q48"/>
    <mergeCell ref="R40:R48"/>
    <mergeCell ref="L49:L50"/>
    <mergeCell ref="L40:L48"/>
    <mergeCell ref="M49:M50"/>
    <mergeCell ref="P7:P12"/>
    <mergeCell ref="Q7:Q12"/>
    <mergeCell ref="R7:R12"/>
    <mergeCell ref="G9:G10"/>
    <mergeCell ref="R13:R15"/>
    <mergeCell ref="M13:M15"/>
    <mergeCell ref="N13:N15"/>
    <mergeCell ref="M7:M12"/>
    <mergeCell ref="N7:N12"/>
    <mergeCell ref="O7:O12"/>
    <mergeCell ref="K7:K12"/>
    <mergeCell ref="L7:L12"/>
    <mergeCell ref="J9:J12"/>
    <mergeCell ref="G11:G12"/>
    <mergeCell ref="H11:H12"/>
    <mergeCell ref="I11:I12"/>
    <mergeCell ref="O13:O15"/>
    <mergeCell ref="P13:P15"/>
    <mergeCell ref="Q13:Q15"/>
    <mergeCell ref="F19:F24"/>
    <mergeCell ref="G19:G20"/>
    <mergeCell ref="J19:J24"/>
    <mergeCell ref="K19:K24"/>
    <mergeCell ref="L25:L26"/>
    <mergeCell ref="M25:M26"/>
    <mergeCell ref="N25:N26"/>
    <mergeCell ref="O25:O26"/>
    <mergeCell ref="A16:A18"/>
    <mergeCell ref="B16:B18"/>
    <mergeCell ref="C16:C18"/>
    <mergeCell ref="D16:D18"/>
    <mergeCell ref="E16:E18"/>
    <mergeCell ref="F16:F18"/>
    <mergeCell ref="G16:G17"/>
    <mergeCell ref="A19:A24"/>
    <mergeCell ref="B19:B24"/>
    <mergeCell ref="C19:C24"/>
    <mergeCell ref="D19:D24"/>
    <mergeCell ref="E19:E24"/>
    <mergeCell ref="G25:G26"/>
    <mergeCell ref="J25:J26"/>
    <mergeCell ref="K25:K26"/>
    <mergeCell ref="C25:C26"/>
    <mergeCell ref="A7:A12"/>
    <mergeCell ref="B7:B12"/>
    <mergeCell ref="C7:C12"/>
    <mergeCell ref="D7:D12"/>
    <mergeCell ref="E7:E12"/>
    <mergeCell ref="L13:L15"/>
    <mergeCell ref="F7:F12"/>
    <mergeCell ref="G7:G8"/>
    <mergeCell ref="J7:J8"/>
    <mergeCell ref="G13:G15"/>
    <mergeCell ref="J13:J15"/>
    <mergeCell ref="K13:K15"/>
    <mergeCell ref="A13:A15"/>
    <mergeCell ref="B13:B15"/>
    <mergeCell ref="C13:C15"/>
    <mergeCell ref="D13:D15"/>
    <mergeCell ref="E13:E15"/>
    <mergeCell ref="F13:F15"/>
    <mergeCell ref="J2:R2"/>
    <mergeCell ref="A4:A5"/>
    <mergeCell ref="B4:B5"/>
    <mergeCell ref="C4:C5"/>
    <mergeCell ref="D4:D5"/>
    <mergeCell ref="E4:E5"/>
    <mergeCell ref="F4:F5"/>
    <mergeCell ref="G4:G5"/>
    <mergeCell ref="H4:I4"/>
    <mergeCell ref="J4:J5"/>
    <mergeCell ref="K4:L4"/>
    <mergeCell ref="M4:N4"/>
    <mergeCell ref="O4:P4"/>
    <mergeCell ref="Q4:Q5"/>
    <mergeCell ref="R4:R5"/>
    <mergeCell ref="R16:R18"/>
    <mergeCell ref="J16:J17"/>
    <mergeCell ref="K16:K18"/>
    <mergeCell ref="L16:L18"/>
    <mergeCell ref="M16:M18"/>
    <mergeCell ref="N16:N18"/>
    <mergeCell ref="O16:O18"/>
    <mergeCell ref="P16:P18"/>
    <mergeCell ref="Q16:Q18"/>
    <mergeCell ref="R19:R24"/>
    <mergeCell ref="G21:G22"/>
    <mergeCell ref="G23:G24"/>
    <mergeCell ref="M19:M24"/>
    <mergeCell ref="N19:N24"/>
    <mergeCell ref="O19:O24"/>
    <mergeCell ref="P19:P24"/>
    <mergeCell ref="Q19:Q24"/>
    <mergeCell ref="L19:L24"/>
    <mergeCell ref="A30:A35"/>
    <mergeCell ref="B30:B35"/>
    <mergeCell ref="J28:J29"/>
    <mergeCell ref="K28:K29"/>
    <mergeCell ref="L28:L29"/>
    <mergeCell ref="M28:M29"/>
    <mergeCell ref="N28:N29"/>
    <mergeCell ref="A40:A48"/>
    <mergeCell ref="B40:B48"/>
    <mergeCell ref="C40:C48"/>
    <mergeCell ref="D40:D48"/>
    <mergeCell ref="E40:E48"/>
    <mergeCell ref="F40:F48"/>
    <mergeCell ref="G40:G41"/>
    <mergeCell ref="J40:J48"/>
    <mergeCell ref="K40:K48"/>
    <mergeCell ref="G34:G35"/>
    <mergeCell ref="K36:K39"/>
    <mergeCell ref="K30:K35"/>
    <mergeCell ref="D28:D29"/>
    <mergeCell ref="E28:E29"/>
    <mergeCell ref="F28:F29"/>
    <mergeCell ref="G28:G29"/>
    <mergeCell ref="G42:G43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Podsumowanie</vt:lpstr>
      <vt:lpstr>Opolska JR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Piotr Kobiela</cp:lastModifiedBy>
  <cp:lastPrinted>2020-08-10T08:41:03Z</cp:lastPrinted>
  <dcterms:created xsi:type="dcterms:W3CDTF">2020-01-15T10:30:37Z</dcterms:created>
  <dcterms:modified xsi:type="dcterms:W3CDTF">2021-08-27T08:13:26Z</dcterms:modified>
</cp:coreProperties>
</file>