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piotr.kobiela\Desktop\www\WGR\PO 2020-21\2\"/>
    </mc:Choice>
  </mc:AlternateContent>
  <bookViews>
    <workbookView xWindow="-120" yWindow="-120" windowWidth="29040" windowHeight="15840" activeTab="1"/>
  </bookViews>
  <sheets>
    <sheet name="Podsumowanie" sheetId="19" r:id="rId1"/>
    <sheet name="Opolska JR" sheetId="28" r:id="rId2"/>
    <sheet name="Opolski ODR" sheetId="4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45" l="1"/>
  <c r="O11" i="28" l="1"/>
  <c r="O20" i="28" s="1"/>
</calcChain>
</file>

<file path=xl/sharedStrings.xml><?xml version="1.0" encoding="utf-8"?>
<sst xmlns="http://schemas.openxmlformats.org/spreadsheetml/2006/main" count="414" uniqueCount="262">
  <si>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</si>
  <si>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</si>
  <si>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</si>
  <si>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</si>
  <si>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</si>
  <si>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</si>
  <si>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</si>
  <si>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</si>
  <si>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</si>
  <si>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</si>
  <si>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</si>
  <si>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</si>
  <si>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</si>
  <si>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</si>
  <si>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</si>
  <si>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</si>
  <si>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</si>
  <si>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</si>
  <si>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</si>
  <si>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</si>
  <si>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</si>
  <si>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</si>
  <si>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</si>
  <si>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</si>
  <si>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</si>
  <si>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</si>
  <si>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</si>
  <si>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</si>
  <si>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</si>
  <si>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</si>
  <si>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</si>
  <si>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</si>
  <si>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</si>
  <si>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</si>
  <si>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</si>
  <si>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</si>
  <si>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</si>
  <si>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</si>
  <si>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t>
  </si>
  <si>
    <t>III-IV</t>
  </si>
  <si>
    <t>II-III</t>
  </si>
  <si>
    <t>I</t>
  </si>
  <si>
    <t>seminarium</t>
  </si>
  <si>
    <t>III</t>
  </si>
  <si>
    <t>II-IV</t>
  </si>
  <si>
    <t>40</t>
  </si>
  <si>
    <t>II</t>
  </si>
  <si>
    <t>I - IV</t>
  </si>
  <si>
    <t>szkolenie</t>
  </si>
  <si>
    <t>liczba konferencji</t>
  </si>
  <si>
    <t>liczba uczestników konferencji</t>
  </si>
  <si>
    <t xml:space="preserve">IV </t>
  </si>
  <si>
    <t xml:space="preserve">publikacja </t>
  </si>
  <si>
    <t>IV</t>
  </si>
  <si>
    <t>Konferencja, konkursy</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</si>
  <si>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</si>
  <si>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</si>
  <si>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</si>
  <si>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</si>
  <si>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</si>
  <si>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</si>
  <si>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</si>
  <si>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</si>
  <si>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</si>
  <si>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</si>
  <si>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</si>
  <si>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</si>
  <si>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</si>
  <si>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</si>
  <si>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</si>
  <si>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</si>
  <si>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</si>
  <si>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</si>
  <si>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</si>
  <si>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</si>
  <si>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</si>
  <si>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 xml:space="preserve">Operacje własne jednostek wsparcia sieci z wyłączeniem działania 8 Plan komunikacyjny </t>
  </si>
  <si>
    <t>Lp.</t>
  </si>
  <si>
    <t>Szkolenia i działania na rzecz tworzenia sieci kontaktów dla Lokalnych Grup Działania (LGD), w tym zapewnienie pomocy technicznej w zakresie współpracy międzyterytorialnej</t>
  </si>
  <si>
    <t>CEL: Wsparcie LGD w zakresie poszukiwania partnerów do współpracy międzyterytorialnej oraz podniesienie kompetencji w zakresie wykonywania przez nie zadań, związanych z wdrażaniem strategii rozwoju lokalnego; PRZEDMIOT: organizacja szkoleń, spotkań, warsztatów, seminariów etc - wg potrzeb zgłaszanych przez LGD; TEMAT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</si>
  <si>
    <t>Szkolenie, spotkanie, warsztat, seminarium - wg potrzeb zgłaszanych przez LGD</t>
  </si>
  <si>
    <t xml:space="preserve">liczba szkoleń / spotkań </t>
  </si>
  <si>
    <t>2</t>
  </si>
  <si>
    <t>Przedstawiciele LGD i jednostki regionalnej KSOW województwa opolskiego</t>
  </si>
  <si>
    <t>Urząd Marszałkowski Województwa Opolskiego</t>
  </si>
  <si>
    <t>ul. Piastowska 14, 45-082 Opole</t>
  </si>
  <si>
    <t>liczba uczestników szkoleń</t>
  </si>
  <si>
    <t>Smacznie po nowemu, zdrowo po staremu - czyli mój SPK - BOX</t>
  </si>
  <si>
    <t xml:space="preserve">CEL: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PRZEDMIOT: organizacja warsztatów kulinarnych dla dzieci i młodzieży z województwa opolskiego, które przybliżą odbiorcom wiedzę na temat produktów loklanych i tradycyjnych z regionu, tradycji kulinarnych oraz zdrowego trybu życia i działań proekologicznych wpływających na poprawę jakości życia mieszkańców i wizerunku wsi.  TEMAT: 1. Promocja jakości życia na wsi lub promocja wsi jako miejsca do życia i rozwoju zawodowego. 2. Upowszechnianie wiedzy w zakresie planowania rozwoju lokalnego z uwzględnieniem potencjalu ekonomicznego, społecznego i środowiskowego danego obszaru. </t>
  </si>
  <si>
    <t xml:space="preserve">szkolenie / seminarium / warsztat / spotkanie </t>
  </si>
  <si>
    <t>liczba warsztatów</t>
  </si>
  <si>
    <t>Dzieci i młodzież z województwa opolskiego oraz ich opiekunowie</t>
  </si>
  <si>
    <t>liczba uczestników warsztatów</t>
  </si>
  <si>
    <t xml:space="preserve">Opolska wieś atrakcyjnym miejscem do życia i rozwoju </t>
  </si>
  <si>
    <t>publikacja / materiał drukowany</t>
  </si>
  <si>
    <t>liczba tytułów publikacji / materiałów drukowanych</t>
  </si>
  <si>
    <t>warsztaty o charakterze otwartym</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</si>
  <si>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</si>
  <si>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Opolska deska</t>
  </si>
  <si>
    <t>CEL: wspieranie działań służących nawiązywaniu współpracy regionalnych producentów żywności z restauratorami, ułatwianie tworzenia oraz funkcjonowania sieci kontaktów partnerskich, upowszechnianie wiedzy w zakresie tworzenia krótkich łańcuchów dostaw. PRZEDMIOT: Operacja zrealizowana będzie poprzez organizację konferencji inaugurujacej inicjatywę pn. Opolska deska, której nadrzędnym celem jest upowszechnianie wiedzy nt. produktów tradycyjnych regionu m.in. w opolskich restauracjach i nakłonienie producentów produktów i restauratorów do podjęcia kooperacji w zakresie ich sprzedaży. TEMAT: Upowszechnianie wiedzy w zakresie tworzenia krótkich łańcuchów dostaw</t>
  </si>
  <si>
    <t>konferencja / kongres</t>
  </si>
  <si>
    <t xml:space="preserve">przedstawiciele samorządu, regionalni producenci żywności, lokalni restauratorzy </t>
  </si>
  <si>
    <t>Ministerstwo Rolnictwa i Rozwoju Wsi</t>
  </si>
  <si>
    <t>Po zmianie</t>
  </si>
  <si>
    <t>6</t>
  </si>
  <si>
    <t>"Opolskie - aktywnie i smacznie"</t>
  </si>
  <si>
    <t xml:space="preserve">Informacje i publikacje w internecie </t>
  </si>
  <si>
    <t xml:space="preserve">liczba informacji </t>
  </si>
  <si>
    <t>mieszkańcy województwa, turyści krajowi i zagraniczni poszukujący ofert spędzenia wolnego czasu poza miejscem zamieszkania</t>
  </si>
  <si>
    <t>broszura</t>
  </si>
  <si>
    <t>1
300</t>
  </si>
  <si>
    <t>1
30</t>
  </si>
  <si>
    <t>szkolenia e-learningowe</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</si>
  <si>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</si>
  <si>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</si>
  <si>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</si>
  <si>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</si>
  <si>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</si>
  <si>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</si>
  <si>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</si>
  <si>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</si>
  <si>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</si>
  <si>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</si>
  <si>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</si>
  <si>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</si>
  <si>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</si>
  <si>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</si>
  <si>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</si>
  <si>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</si>
  <si>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</si>
  <si>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</si>
  <si>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</si>
  <si>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</si>
  <si>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</si>
  <si>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</si>
  <si>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</si>
  <si>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1
1
20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</si>
  <si>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</si>
  <si>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</si>
  <si>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</si>
  <si>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</si>
  <si>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</si>
  <si>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1 
1</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</si>
  <si>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</si>
  <si>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</si>
  <si>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</si>
  <si>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</si>
  <si>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</si>
  <si>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</si>
  <si>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</si>
  <si>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</si>
  <si>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</si>
  <si>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</si>
  <si>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</si>
  <si>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liczba egzemplarzy</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</si>
  <si>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</si>
  <si>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</si>
  <si>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</si>
  <si>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szkolenie,
liczba uczestników </t>
  </si>
  <si>
    <t xml:space="preserve"> hodowcy bydła mlecznego, rolnicy indywidualni działający na terenie województwa opolskiego, doradcy rolniczy, pracownicy jednostek doradztwa rolniczego, spółdzielnie mleczarskie oraz do osóby zainteresowane hodowlą bydła mlecznego.</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</si>
  <si>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</si>
  <si>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</si>
  <si>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</si>
  <si>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</si>
  <si>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</si>
  <si>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</si>
  <si>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</si>
  <si>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</si>
  <si>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Producenci rolni, spółki i spółdzielnie produkcyjne prowadzące produkcję roślinną na terenie województwa opolskiego i województw ościennych oraz osób zainteresowanych. </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</si>
  <si>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</si>
  <si>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</si>
  <si>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</si>
  <si>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</si>
  <si>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</si>
  <si>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</si>
  <si>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</si>
  <si>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</si>
  <si>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</si>
  <si>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</si>
  <si>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</si>
  <si>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</si>
  <si>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</si>
  <si>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</si>
  <si>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</si>
  <si>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</si>
  <si>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</si>
  <si>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</si>
  <si>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</si>
  <si>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</si>
  <si>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</si>
  <si>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</si>
  <si>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</si>
  <si>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</si>
  <si>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</si>
  <si>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</si>
  <si>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</si>
  <si>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</si>
  <si>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</si>
  <si>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</si>
  <si>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</si>
  <si>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</si>
  <si>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</si>
  <si>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</si>
  <si>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</si>
  <si>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</si>
  <si>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
liczba egzemplarzy</t>
  </si>
  <si>
    <t>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</si>
  <si>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</si>
  <si>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</si>
  <si>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</si>
  <si>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</si>
  <si>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</si>
  <si>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</si>
  <si>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</si>
  <si>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</si>
  <si>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</si>
  <si>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2
500
2</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</si>
  <si>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</si>
  <si>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</si>
  <si>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
liczba uczestników</t>
  </si>
  <si>
    <t>„Innowacje szansą na rozwój obszarów wiejskich – konopie włókniste”</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</si>
  <si>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</si>
  <si>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</si>
  <si>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</si>
  <si>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</si>
  <si>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raport
broszura</t>
  </si>
  <si>
    <t xml:space="preserve">spotkania tematyczne
liczba uczestników
raport
broszura
liczba egzemlplarzy </t>
  </si>
  <si>
    <t>5
120
2
1
200</t>
  </si>
  <si>
    <t>potencjalni partnerzy LPW, przedstawiciele jednostek naukowych, samorządów terytorialnych, spółek wodnych, rolnicy, pracownicy jednostek doradztwa rolniczego</t>
  </si>
  <si>
    <t xml:space="preserve">Nowoczesna i bezpieczna uprawa ziemniaka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</si>
  <si>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</si>
  <si>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z warsztatami</t>
  </si>
  <si>
    <t>Producenci ziemniaka lub zamierzający podjąć taką produkcję oraz przedstawiciele podmiotów doradczych na terenie województwa opolskiego</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</si>
  <si>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</si>
  <si>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</si>
  <si>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</si>
  <si>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</si>
  <si>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</si>
  <si>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</si>
  <si>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</si>
  <si>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</si>
  <si>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</si>
  <si>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</si>
  <si>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</si>
  <si>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</si>
  <si>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</si>
  <si>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</si>
  <si>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</si>
  <si>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</si>
  <si>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</si>
  <si>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</si>
  <si>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</si>
  <si>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Plan operacyjny KSOW na lata 2020-2021 (z wyłączeniem działania 8 Plan komunikacyjny) - JR KSOW w woj. opolskim - październik 2020</t>
  </si>
  <si>
    <t>CEL: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PRZEDMIOT: W ramach operacji planuje się wydanie publikacji promujących dziedzictwo kulinarne i produkty tradycyjne regionu oraz odnowę wsi. W ramach organizowanej imprezy plenerowej o zasięgu wojewódzkim, planuje się organizację otwartych warsztatów kulinarnych adresowanych przede wszystkim do najmłodszych mieszkańców regionu. Celem wyłonienia i pormocji najlepszych wzorców działania z zakresu odnowy wsi zrealizowany zostanie Konkurs Pięka Wieś Opolska, gdzie przewiduje się nagordy finansowe dla laureatów.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</si>
  <si>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Plan operacyjny KSOW na lata 2020-2021 (z wyłączeniem działania 8 Plan komunikacyjny) - Opolski ODR - październk 2020</t>
  </si>
  <si>
    <t xml:space="preserve">szkolenie online
film instruktażowy           </t>
  </si>
  <si>
    <t>szkolenie online,
film instruktażowy,
liczba uczestników</t>
  </si>
  <si>
    <t>Film instruktażowy  dostepny online
Skrypt online</t>
  </si>
  <si>
    <t>Film instruktażowy   dostepny online
Skrypt online</t>
  </si>
  <si>
    <t>konferencja 1 dniowa</t>
  </si>
  <si>
    <t>2
50</t>
  </si>
  <si>
    <t>Załącznik  nr 2 do uchwały nr 53 Grupy Roboczej do spraw Krajowej Sieci Obszarów Wiejskich z dnia 01 października 2020 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</si>
</sst>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5" formatCode="#,##0.00\ &quot;zł&quot;"/>
    <numFmt numFmtId="167" formatCode="[$-415]General"/>
  </numFmts>
  <fonts count="22"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4"/>
      <name val="Calibri"/>
      <family val="2"/>
      <charset val="238"/>
      <scheme val="minor"/>
    </font>
    <font>
      <sz val="12"/>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b/>
      <sz val="13"/>
      <name val="Calibri"/>
      <family val="2"/>
      <charset val="238"/>
      <scheme val="minor"/>
    </font>
    <font>
      <sz val="10"/>
      <color indexed="8"/>
      <name val="Calibri"/>
      <family val="2"/>
      <charset val="238"/>
    </font>
    <font>
      <sz val="10"/>
      <name val="Calibri"/>
      <family val="2"/>
      <charset val="238"/>
    </font>
    <font>
      <sz val="10"/>
      <name val="Calibri"/>
      <family val="2"/>
      <charset val="238"/>
      <scheme val="minor"/>
    </font>
    <font>
      <sz val="13"/>
      <name val="Calibri"/>
      <family val="2"/>
      <charset val="238"/>
      <scheme val="minor"/>
    </font>
    <font>
      <sz val="13"/>
      <color theme="1"/>
      <name val="Calibri"/>
      <family val="2"/>
      <charset val="238"/>
      <scheme val="minor"/>
    </font>
    <font>
      <sz val="11"/>
      <color theme="1"/>
      <name val="Calibri"/>
      <family val="2"/>
      <scheme val="minor"/>
    </font>
    <font>
      <sz val="13"/>
      <color indexed="8"/>
      <name val="Calibri"/>
      <family val="2"/>
      <charset val="238"/>
    </font>
    <font>
      <b/>
      <sz val="10"/>
      <name val="Calibri"/>
      <family val="2"/>
      <charset val="238"/>
      <scheme val="minor"/>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8">
    <xf numFmtId="0" fontId="0" fillId="0" borderId="0"/>
    <xf numFmtId="44" fontId="4" fillId="0" borderId="0" applyFont="0" applyFill="0" applyBorder="0" applyAlignment="0" applyProtection="0"/>
    <xf numFmtId="167" fontId="6" fillId="0" borderId="0" applyBorder="0" applyProtection="0"/>
    <xf numFmtId="0" fontId="4" fillId="0" borderId="0"/>
    <xf numFmtId="0" fontId="12" fillId="6" borderId="0" applyBorder="0" applyProtection="0"/>
    <xf numFmtId="0" fontId="11" fillId="5" borderId="0" applyNumberFormat="0" applyBorder="0" applyAlignment="0" applyProtection="0"/>
    <xf numFmtId="0" fontId="2" fillId="0" borderId="0"/>
    <xf numFmtId="0" fontId="19" fillId="0" borderId="0"/>
  </cellStyleXfs>
  <cellXfs count="138">
    <xf numFmtId="0" fontId="0" fillId="0" borderId="0" xfId="0"/>
    <xf numFmtId="0" fontId="0" fillId="0" borderId="0" xfId="0"/>
    <xf numFmtId="4" fontId="0" fillId="0" borderId="0" xfId="0" applyNumberFormat="1"/>
    <xf numFmtId="0" fontId="2" fillId="0" borderId="0" xfId="0" applyFont="1" applyAlignment="1">
      <alignment horizontal="center" vertical="center"/>
    </xf>
    <xf numFmtId="0" fontId="2" fillId="0" borderId="0" xfId="0" applyFont="1"/>
    <xf numFmtId="165" fontId="3" fillId="0" borderId="0" xfId="0" applyNumberFormat="1" applyFont="1" applyFill="1" applyAlignment="1">
      <alignment horizontal="center" vertical="center"/>
    </xf>
    <xf numFmtId="0" fontId="3" fillId="0" borderId="0" xfId="0" applyFont="1" applyFill="1"/>
    <xf numFmtId="0" fontId="1" fillId="0" borderId="0" xfId="0" applyFont="1"/>
    <xf numFmtId="0" fontId="3" fillId="0" borderId="0" xfId="0" applyFont="1"/>
    <xf numFmtId="0" fontId="0" fillId="0" borderId="0" xfId="0" applyAlignment="1">
      <alignment horizontal="center"/>
    </xf>
    <xf numFmtId="0" fontId="0" fillId="0" borderId="0" xfId="0" applyAlignment="1">
      <alignment horizontal="center" vertical="center"/>
    </xf>
    <xf numFmtId="0" fontId="7" fillId="0" borderId="0" xfId="0" applyFont="1"/>
    <xf numFmtId="0" fontId="0" fillId="0" borderId="2" xfId="0" applyFill="1" applyBorder="1" applyAlignment="1">
      <alignment horizontal="center" vertical="center"/>
    </xf>
    <xf numFmtId="0" fontId="8" fillId="0" borderId="0" xfId="0" applyFont="1" applyAlignment="1">
      <alignment horizontal="center" vertical="center"/>
    </xf>
    <xf numFmtId="2" fontId="0" fillId="7" borderId="2" xfId="0" applyNumberFormat="1" applyFill="1" applyBorder="1" applyAlignment="1">
      <alignment horizontal="center"/>
    </xf>
    <xf numFmtId="0" fontId="0" fillId="7" borderId="2" xfId="0" applyFill="1" applyBorder="1"/>
    <xf numFmtId="4" fontId="0" fillId="0" borderId="2" xfId="0" applyNumberFormat="1" applyBorder="1" applyAlignment="1">
      <alignment horizontal="right" vertical="center"/>
    </xf>
    <xf numFmtId="0" fontId="0" fillId="7" borderId="2" xfId="0" applyFill="1" applyBorder="1" applyAlignment="1">
      <alignment wrapText="1"/>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4" fontId="3" fillId="0" borderId="2" xfId="0" applyNumberFormat="1" applyFont="1" applyFill="1" applyBorder="1" applyAlignment="1">
      <alignment horizontal="right" vertical="center"/>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5" fillId="2" borderId="5"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0" fontId="10" fillId="0" borderId="0" xfId="0" applyFont="1"/>
    <xf numFmtId="0" fontId="0" fillId="7" borderId="2" xfId="0" applyFill="1" applyBorder="1" applyAlignment="1">
      <alignment vertical="center" wrapText="1"/>
    </xf>
    <xf numFmtId="0" fontId="0" fillId="4" borderId="8" xfId="0" applyFill="1" applyBorder="1" applyAlignment="1">
      <alignment horizontal="center"/>
    </xf>
    <xf numFmtId="3" fontId="3" fillId="0" borderId="4" xfId="0" applyNumberFormat="1" applyFont="1" applyBorder="1" applyAlignment="1">
      <alignment horizontal="center" vertical="center"/>
    </xf>
    <xf numFmtId="0" fontId="0" fillId="7" borderId="2" xfId="0" applyFill="1" applyBorder="1" applyAlignment="1">
      <alignment horizontal="center"/>
    </xf>
    <xf numFmtId="0" fontId="0" fillId="4" borderId="1" xfId="0" applyFill="1" applyBorder="1" applyAlignment="1">
      <alignment horizontal="center"/>
    </xf>
    <xf numFmtId="4" fontId="3" fillId="0" borderId="2" xfId="0" applyNumberFormat="1" applyFont="1" applyBorder="1" applyAlignment="1">
      <alignment horizontal="center" vertical="center"/>
    </xf>
    <xf numFmtId="17" fontId="16"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0" xfId="0" applyFont="1"/>
    <xf numFmtId="0" fontId="0" fillId="0" borderId="2" xfId="0"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 fontId="17" fillId="0" borderId="2"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49" fontId="17" fillId="0"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8" fillId="0" borderId="0" xfId="0" applyFont="1"/>
    <xf numFmtId="0" fontId="20"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1" fontId="20" fillId="2" borderId="2" xfId="0" applyNumberFormat="1" applyFont="1" applyFill="1" applyBorder="1" applyAlignment="1">
      <alignment horizontal="center" vertical="center" wrapText="1"/>
    </xf>
    <xf numFmtId="0" fontId="20" fillId="2" borderId="5" xfId="0" applyFont="1" applyFill="1" applyBorder="1" applyAlignment="1">
      <alignment horizontal="center" vertical="center"/>
    </xf>
    <xf numFmtId="4" fontId="20" fillId="2" borderId="2" xfId="0" applyNumberFormat="1" applyFont="1" applyFill="1" applyBorder="1" applyAlignment="1">
      <alignment horizontal="center" vertical="center" wrapText="1"/>
    </xf>
    <xf numFmtId="4" fontId="2" fillId="0" borderId="0" xfId="0" applyNumberFormat="1" applyFont="1"/>
    <xf numFmtId="0" fontId="3" fillId="3" borderId="0" xfId="0" applyFont="1" applyFill="1"/>
    <xf numFmtId="4" fontId="2" fillId="3" borderId="0" xfId="0" applyNumberFormat="1" applyFont="1" applyFill="1"/>
    <xf numFmtId="0" fontId="0" fillId="0" borderId="2" xfId="0" applyFill="1" applyBorder="1" applyAlignment="1">
      <alignment horizontal="center"/>
    </xf>
    <xf numFmtId="4" fontId="0" fillId="0" borderId="2" xfId="0" applyNumberFormat="1" applyFill="1" applyBorder="1" applyAlignment="1">
      <alignment horizontal="right"/>
    </xf>
    <xf numFmtId="3" fontId="3" fillId="0" borderId="4" xfId="0" applyNumberFormat="1" applyFont="1" applyFill="1" applyBorder="1" applyAlignment="1">
      <alignment horizontal="center" vertical="center"/>
    </xf>
    <xf numFmtId="3" fontId="0" fillId="0" borderId="2" xfId="0" applyNumberFormat="1" applyFill="1" applyBorder="1" applyAlignment="1">
      <alignment horizontal="center"/>
    </xf>
    <xf numFmtId="4" fontId="0" fillId="0" borderId="2" xfId="0" applyNumberFormat="1" applyFill="1" applyBorder="1" applyAlignment="1">
      <alignment horizontal="right" vertical="center"/>
    </xf>
    <xf numFmtId="0" fontId="0" fillId="0" borderId="0" xfId="0"/>
    <xf numFmtId="0" fontId="19" fillId="0" borderId="0" xfId="7"/>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xf>
    <xf numFmtId="0" fontId="21" fillId="0" borderId="2" xfId="0" applyFont="1" applyFill="1" applyBorder="1" applyAlignment="1">
      <alignment horizontal="left" vertical="center" wrapText="1"/>
    </xf>
    <xf numFmtId="4" fontId="16" fillId="0" borderId="2" xfId="0" applyNumberFormat="1" applyFont="1" applyFill="1" applyBorder="1" applyAlignment="1">
      <alignment vertical="center"/>
    </xf>
    <xf numFmtId="4" fontId="16" fillId="0" borderId="2"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2" xfId="0" applyFont="1" applyFill="1" applyBorder="1" applyAlignment="1">
      <alignment vertical="center" wrapText="1"/>
    </xf>
    <xf numFmtId="4" fontId="17" fillId="0" borderId="2" xfId="0" applyNumberFormat="1" applyFont="1" applyFill="1" applyBorder="1" applyAlignment="1">
      <alignment vertical="center"/>
    </xf>
    <xf numFmtId="0" fontId="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2" xfId="0" applyFont="1" applyFill="1" applyBorder="1" applyAlignment="1">
      <alignment vertical="center"/>
    </xf>
    <xf numFmtId="2" fontId="17" fillId="0" borderId="2" xfId="0" applyNumberFormat="1" applyFont="1" applyFill="1" applyBorder="1" applyAlignment="1">
      <alignment horizontal="center" vertical="center"/>
    </xf>
    <xf numFmtId="0" fontId="17" fillId="0" borderId="2" xfId="0" applyFont="1" applyFill="1" applyBorder="1"/>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2" xfId="0" applyFont="1" applyFill="1" applyBorder="1" applyAlignment="1">
      <alignment horizontal="center" vertical="top"/>
    </xf>
    <xf numFmtId="4" fontId="17" fillId="0" borderId="2" xfId="0" applyNumberFormat="1" applyFont="1" applyFill="1" applyBorder="1" applyAlignment="1">
      <alignment horizontal="center" vertical="top"/>
    </xf>
    <xf numFmtId="0" fontId="17" fillId="0" borderId="1" xfId="0" applyFont="1" applyFill="1" applyBorder="1" applyAlignment="1">
      <alignment vertical="center" wrapText="1"/>
    </xf>
    <xf numFmtId="0" fontId="17" fillId="0" borderId="1" xfId="0" applyFont="1" applyFill="1" applyBorder="1"/>
    <xf numFmtId="4" fontId="17" fillId="0" borderId="1" xfId="0" applyNumberFormat="1" applyFont="1" applyFill="1" applyBorder="1" applyAlignment="1">
      <alignment horizontal="center" vertical="center"/>
    </xf>
    <xf numFmtId="0" fontId="0" fillId="7" borderId="2" xfId="0" applyFill="1" applyBorder="1" applyAlignment="1">
      <alignment horizontal="center"/>
    </xf>
    <xf numFmtId="0" fontId="0" fillId="4" borderId="2" xfId="0" applyFill="1" applyBorder="1" applyAlignment="1">
      <alignment horizont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4" fontId="16" fillId="0" borderId="5"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center" vertical="center" wrapText="1"/>
    </xf>
    <xf numFmtId="0" fontId="16" fillId="0" borderId="6" xfId="0" applyFont="1" applyFill="1" applyBorder="1" applyAlignment="1">
      <alignment horizontal="left" vertical="center" wrapText="1"/>
    </xf>
    <xf numFmtId="4" fontId="16" fillId="0" borderId="1"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17" fontId="16" fillId="0" borderId="1" xfId="0" applyNumberFormat="1" applyFont="1" applyFill="1" applyBorder="1" applyAlignment="1">
      <alignment horizontal="center" vertical="center" wrapText="1"/>
    </xf>
    <xf numFmtId="17" fontId="16" fillId="0" borderId="5"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0" fillId="0" borderId="7" xfId="0" applyBorder="1" applyAlignment="1">
      <alignment horizontal="right"/>
    </xf>
    <xf numFmtId="4" fontId="14" fillId="2" borderId="2"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0" borderId="4" xfId="0" applyFont="1" applyBorder="1" applyAlignment="1">
      <alignment horizontal="center"/>
    </xf>
    <xf numFmtId="4" fontId="5"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8" fillId="0" borderId="4" xfId="0" applyFont="1" applyBorder="1" applyAlignment="1">
      <alignment horizontal="center"/>
    </xf>
    <xf numFmtId="4" fontId="20" fillId="2" borderId="2" xfId="0" applyNumberFormat="1" applyFont="1" applyFill="1" applyBorder="1" applyAlignment="1">
      <alignment horizontal="center" vertical="center" wrapText="1"/>
    </xf>
  </cellXfs>
  <cellStyles count="8">
    <cellStyle name="Excel Built-in Bad" xfId="4"/>
    <cellStyle name="Excel Built-in Normal" xfId="2"/>
    <cellStyle name="Normalny" xfId="0" builtinId="0"/>
    <cellStyle name="Normalny 2" xfId="3"/>
    <cellStyle name="Normalny 3" xfId="6"/>
    <cellStyle name="Normalny 6" xfId="7"/>
    <cellStyle name="Walutowy 2" xfId="1"/>
    <cellStyle name="Zł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workbookViewId="0">
      <selection activeCell="C6" sqref="C6:D41"/>
    </sheetView>
  </sheetViews>
  <sheetFormatPr defaultRowHeight="15" x14ac:dyDescent="0.25"/>
  <cols>
    <col min="1" max="1" width="9.140625" style="1"/>
    <col min="2" max="2" width="37.42578125" style="1" customWidth="1"/>
    <col min="3" max="3" width="9.140625" style="1"/>
    <col min="4" max="4" width="14" style="1" customWidth="1"/>
    <col min="5" max="16384" width="9.140625" style="1"/>
  </cols>
  <sheetData>
    <row r="1" spans="2:7" x14ac:dyDescent="0.25">
      <c r="B1" s="65" t="s">
        <v>261</v>
      </c>
      <c r="C1" s="64"/>
      <c r="D1" s="64"/>
      <c r="E1" s="64"/>
      <c r="F1" s="64"/>
      <c r="G1" s="64"/>
    </row>
    <row r="2" spans="2:7" x14ac:dyDescent="0.25">
      <c r="B2" s="1" t="s">
        <v>76</v>
      </c>
    </row>
    <row r="4" spans="2:7" x14ac:dyDescent="0.25">
      <c r="B4" s="93"/>
      <c r="C4" s="93" t="s">
        <v>103</v>
      </c>
      <c r="D4" s="93"/>
    </row>
    <row r="5" spans="2:7" x14ac:dyDescent="0.25">
      <c r="B5" s="93"/>
      <c r="C5" s="32" t="s">
        <v>57</v>
      </c>
      <c r="D5" s="14" t="s">
        <v>37</v>
      </c>
    </row>
    <row r="6" spans="2:7" x14ac:dyDescent="0.25">
      <c r="B6" s="15" t="s">
        <v>58</v>
      </c>
      <c r="C6" s="59">
        <v>6</v>
      </c>
      <c r="D6" s="60">
        <v>233000</v>
      </c>
    </row>
    <row r="7" spans="2:7" x14ac:dyDescent="0.25">
      <c r="B7" s="15" t="s">
        <v>59</v>
      </c>
      <c r="C7" s="59">
        <v>9</v>
      </c>
      <c r="D7" s="60">
        <v>290000</v>
      </c>
    </row>
    <row r="8" spans="2:7" x14ac:dyDescent="0.25">
      <c r="B8" s="15" t="s">
        <v>60</v>
      </c>
      <c r="C8" s="59">
        <v>9</v>
      </c>
      <c r="D8" s="60">
        <v>540000</v>
      </c>
    </row>
    <row r="9" spans="2:7" x14ac:dyDescent="0.25">
      <c r="B9" s="15" t="s">
        <v>61</v>
      </c>
      <c r="C9" s="59">
        <v>9</v>
      </c>
      <c r="D9" s="60">
        <v>210000</v>
      </c>
    </row>
    <row r="10" spans="2:7" x14ac:dyDescent="0.25">
      <c r="B10" s="15" t="s">
        <v>62</v>
      </c>
      <c r="C10" s="59">
        <v>4</v>
      </c>
      <c r="D10" s="60">
        <v>385000</v>
      </c>
    </row>
    <row r="11" spans="2:7" x14ac:dyDescent="0.25">
      <c r="B11" s="15" t="s">
        <v>63</v>
      </c>
      <c r="C11" s="59">
        <v>1</v>
      </c>
      <c r="D11" s="60">
        <v>40000</v>
      </c>
    </row>
    <row r="12" spans="2:7" x14ac:dyDescent="0.25">
      <c r="B12" s="15" t="s">
        <v>64</v>
      </c>
      <c r="C12" s="59">
        <v>11</v>
      </c>
      <c r="D12" s="60">
        <v>800000</v>
      </c>
    </row>
    <row r="13" spans="2:7" x14ac:dyDescent="0.25">
      <c r="B13" s="15" t="s">
        <v>65</v>
      </c>
      <c r="C13" s="61">
        <v>5</v>
      </c>
      <c r="D13" s="21">
        <v>306000</v>
      </c>
    </row>
    <row r="14" spans="2:7" x14ac:dyDescent="0.25">
      <c r="B14" s="15" t="s">
        <v>66</v>
      </c>
      <c r="C14" s="62">
        <v>6</v>
      </c>
      <c r="D14" s="60">
        <v>485000</v>
      </c>
    </row>
    <row r="15" spans="2:7" x14ac:dyDescent="0.25">
      <c r="B15" s="15" t="s">
        <v>67</v>
      </c>
      <c r="C15" s="59">
        <v>12</v>
      </c>
      <c r="D15" s="60">
        <v>453800</v>
      </c>
    </row>
    <row r="16" spans="2:7" x14ac:dyDescent="0.25">
      <c r="B16" s="15" t="s">
        <v>68</v>
      </c>
      <c r="C16" s="59">
        <v>4</v>
      </c>
      <c r="D16" s="60">
        <v>398000</v>
      </c>
    </row>
    <row r="17" spans="2:4" x14ac:dyDescent="0.25">
      <c r="B17" s="15" t="s">
        <v>69</v>
      </c>
      <c r="C17" s="59">
        <v>1</v>
      </c>
      <c r="D17" s="60">
        <v>85000</v>
      </c>
    </row>
    <row r="18" spans="2:4" x14ac:dyDescent="0.25">
      <c r="B18" s="15" t="s">
        <v>70</v>
      </c>
      <c r="C18" s="59">
        <v>6</v>
      </c>
      <c r="D18" s="60">
        <v>180000</v>
      </c>
    </row>
    <row r="19" spans="2:4" x14ac:dyDescent="0.25">
      <c r="B19" s="15" t="s">
        <v>71</v>
      </c>
      <c r="C19" s="59">
        <v>12</v>
      </c>
      <c r="D19" s="60">
        <v>505000</v>
      </c>
    </row>
    <row r="20" spans="2:4" x14ac:dyDescent="0.25">
      <c r="B20" s="15" t="s">
        <v>72</v>
      </c>
      <c r="C20" s="59">
        <v>6</v>
      </c>
      <c r="D20" s="60">
        <v>225000</v>
      </c>
    </row>
    <row r="21" spans="2:4" x14ac:dyDescent="0.25">
      <c r="B21" s="15" t="s">
        <v>73</v>
      </c>
      <c r="C21" s="61">
        <v>7</v>
      </c>
      <c r="D21" s="21">
        <v>367000</v>
      </c>
    </row>
    <row r="22" spans="2:4" x14ac:dyDescent="0.25">
      <c r="B22" s="29" t="s">
        <v>102</v>
      </c>
      <c r="C22" s="59">
        <v>25</v>
      </c>
      <c r="D22" s="60">
        <v>10755319.699999999</v>
      </c>
    </row>
    <row r="23" spans="2:4" ht="30" x14ac:dyDescent="0.25">
      <c r="B23" s="17" t="s">
        <v>75</v>
      </c>
      <c r="C23" s="12">
        <v>21</v>
      </c>
      <c r="D23" s="63">
        <v>6155000</v>
      </c>
    </row>
    <row r="24" spans="2:4" ht="30" x14ac:dyDescent="0.25">
      <c r="B24" s="17" t="s">
        <v>233</v>
      </c>
      <c r="C24" s="39">
        <v>28</v>
      </c>
      <c r="D24" s="16">
        <v>3549000</v>
      </c>
    </row>
    <row r="25" spans="2:4" x14ac:dyDescent="0.25">
      <c r="B25" s="15" t="s">
        <v>234</v>
      </c>
      <c r="C25" s="39">
        <v>9</v>
      </c>
      <c r="D25" s="16">
        <v>412000</v>
      </c>
    </row>
    <row r="26" spans="2:4" x14ac:dyDescent="0.25">
      <c r="B26" s="15" t="s">
        <v>235</v>
      </c>
      <c r="C26" s="39">
        <v>7</v>
      </c>
      <c r="D26" s="16">
        <v>575000</v>
      </c>
    </row>
    <row r="27" spans="2:4" x14ac:dyDescent="0.25">
      <c r="B27" s="15" t="s">
        <v>236</v>
      </c>
      <c r="C27" s="39">
        <v>17</v>
      </c>
      <c r="D27" s="16">
        <v>350000</v>
      </c>
    </row>
    <row r="28" spans="2:4" x14ac:dyDescent="0.25">
      <c r="B28" s="15" t="s">
        <v>237</v>
      </c>
      <c r="C28" s="39">
        <v>14</v>
      </c>
      <c r="D28" s="16">
        <v>549000</v>
      </c>
    </row>
    <row r="29" spans="2:4" x14ac:dyDescent="0.25">
      <c r="B29" s="15" t="s">
        <v>238</v>
      </c>
      <c r="C29" s="39">
        <v>10</v>
      </c>
      <c r="D29" s="16">
        <v>290000</v>
      </c>
    </row>
    <row r="30" spans="2:4" x14ac:dyDescent="0.25">
      <c r="B30" s="15" t="s">
        <v>239</v>
      </c>
      <c r="C30" s="39">
        <v>8</v>
      </c>
      <c r="D30" s="16">
        <v>391000</v>
      </c>
    </row>
    <row r="31" spans="2:4" x14ac:dyDescent="0.25">
      <c r="B31" s="15" t="s">
        <v>240</v>
      </c>
      <c r="C31" s="39">
        <v>23</v>
      </c>
      <c r="D31" s="16">
        <v>510000</v>
      </c>
    </row>
    <row r="32" spans="2:4" x14ac:dyDescent="0.25">
      <c r="B32" s="15" t="s">
        <v>241</v>
      </c>
      <c r="C32" s="39">
        <v>24</v>
      </c>
      <c r="D32" s="16">
        <v>477311.5</v>
      </c>
    </row>
    <row r="33" spans="2:4" x14ac:dyDescent="0.25">
      <c r="B33" s="15" t="s">
        <v>242</v>
      </c>
      <c r="C33" s="39">
        <v>7</v>
      </c>
      <c r="D33" s="16">
        <v>649000</v>
      </c>
    </row>
    <row r="34" spans="2:4" x14ac:dyDescent="0.25">
      <c r="B34" s="15" t="s">
        <v>243</v>
      </c>
      <c r="C34" s="39">
        <v>12</v>
      </c>
      <c r="D34" s="16">
        <v>447000</v>
      </c>
    </row>
    <row r="35" spans="2:4" x14ac:dyDescent="0.25">
      <c r="B35" s="15" t="s">
        <v>244</v>
      </c>
      <c r="C35" s="39">
        <v>10</v>
      </c>
      <c r="D35" s="16">
        <v>509000</v>
      </c>
    </row>
    <row r="36" spans="2:4" x14ac:dyDescent="0.25">
      <c r="B36" s="15" t="s">
        <v>245</v>
      </c>
      <c r="C36" s="39">
        <v>16</v>
      </c>
      <c r="D36" s="16">
        <v>1046500</v>
      </c>
    </row>
    <row r="37" spans="2:4" x14ac:dyDescent="0.25">
      <c r="B37" s="15" t="s">
        <v>246</v>
      </c>
      <c r="C37" s="39">
        <v>8</v>
      </c>
      <c r="D37" s="16">
        <v>239082.77000000002</v>
      </c>
    </row>
    <row r="38" spans="2:4" x14ac:dyDescent="0.25">
      <c r="B38" s="15" t="s">
        <v>247</v>
      </c>
      <c r="C38" s="39">
        <v>8</v>
      </c>
      <c r="D38" s="16">
        <v>492208</v>
      </c>
    </row>
    <row r="39" spans="2:4" x14ac:dyDescent="0.25">
      <c r="B39" s="15" t="s">
        <v>248</v>
      </c>
      <c r="C39" s="39">
        <v>10</v>
      </c>
      <c r="D39" s="16">
        <v>442000</v>
      </c>
    </row>
    <row r="40" spans="2:4" x14ac:dyDescent="0.25">
      <c r="B40" s="15" t="s">
        <v>249</v>
      </c>
      <c r="C40" s="39">
        <v>12</v>
      </c>
      <c r="D40" s="16">
        <v>410000</v>
      </c>
    </row>
    <row r="41" spans="2:4" x14ac:dyDescent="0.25">
      <c r="B41" s="18" t="s">
        <v>74</v>
      </c>
      <c r="C41" s="19">
        <v>377</v>
      </c>
      <c r="D41" s="20">
        <v>33751221.969999999</v>
      </c>
    </row>
  </sheetData>
  <mergeCells count="2">
    <mergeCell ref="B4:B5"/>
    <mergeCell ref="C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0"/>
  <sheetViews>
    <sheetView tabSelected="1" zoomScale="70" zoomScaleNormal="70" workbookViewId="0">
      <selection activeCell="I10" sqref="I10"/>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8" customWidth="1"/>
    <col min="6" max="6" width="50.28515625" style="1" customWidth="1"/>
    <col min="7" max="7" width="35.7109375" style="1" customWidth="1"/>
    <col min="8" max="8" width="19.28515625" style="1" customWidth="1"/>
    <col min="9" max="9" width="10.42578125" style="1" customWidth="1"/>
    <col min="10" max="10" width="33.85546875" style="9"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1" t="s">
        <v>252</v>
      </c>
    </row>
    <row r="3" spans="1:19" x14ac:dyDescent="0.25">
      <c r="A3" s="7"/>
      <c r="J3" s="117"/>
      <c r="K3" s="117"/>
      <c r="L3" s="117"/>
      <c r="M3" s="117"/>
      <c r="N3" s="117"/>
      <c r="O3" s="117"/>
      <c r="P3" s="117"/>
      <c r="Q3" s="117"/>
      <c r="R3" s="117"/>
    </row>
    <row r="4" spans="1:19" s="4" customFormat="1" ht="42" customHeight="1" x14ac:dyDescent="0.2">
      <c r="A4" s="119" t="s">
        <v>77</v>
      </c>
      <c r="B4" s="121" t="s">
        <v>1</v>
      </c>
      <c r="C4" s="121" t="s">
        <v>2</v>
      </c>
      <c r="D4" s="121" t="s">
        <v>3</v>
      </c>
      <c r="E4" s="123" t="s">
        <v>4</v>
      </c>
      <c r="F4" s="119" t="s">
        <v>5</v>
      </c>
      <c r="G4" s="119" t="s">
        <v>6</v>
      </c>
      <c r="H4" s="125" t="s">
        <v>7</v>
      </c>
      <c r="I4" s="125"/>
      <c r="J4" s="119" t="s">
        <v>8</v>
      </c>
      <c r="K4" s="126" t="s">
        <v>9</v>
      </c>
      <c r="L4" s="127"/>
      <c r="M4" s="118" t="s">
        <v>10</v>
      </c>
      <c r="N4" s="118"/>
      <c r="O4" s="118" t="s">
        <v>11</v>
      </c>
      <c r="P4" s="118"/>
      <c r="Q4" s="119" t="s">
        <v>12</v>
      </c>
      <c r="R4" s="121" t="s">
        <v>13</v>
      </c>
      <c r="S4" s="3"/>
    </row>
    <row r="5" spans="1:19" s="4" customFormat="1" ht="12.75" x14ac:dyDescent="0.2">
      <c r="A5" s="120"/>
      <c r="B5" s="122"/>
      <c r="C5" s="122"/>
      <c r="D5" s="122"/>
      <c r="E5" s="124"/>
      <c r="F5" s="120"/>
      <c r="G5" s="120"/>
      <c r="H5" s="22" t="s">
        <v>14</v>
      </c>
      <c r="I5" s="22" t="s">
        <v>15</v>
      </c>
      <c r="J5" s="120"/>
      <c r="K5" s="23">
        <v>2020</v>
      </c>
      <c r="L5" s="23">
        <v>2021</v>
      </c>
      <c r="M5" s="24">
        <v>2020</v>
      </c>
      <c r="N5" s="24">
        <v>2021</v>
      </c>
      <c r="O5" s="24">
        <v>2020</v>
      </c>
      <c r="P5" s="24">
        <v>2021</v>
      </c>
      <c r="Q5" s="120"/>
      <c r="R5" s="122"/>
      <c r="S5" s="3"/>
    </row>
    <row r="6" spans="1:19" s="4" customFormat="1" ht="12.75" x14ac:dyDescent="0.2">
      <c r="A6" s="25" t="s">
        <v>16</v>
      </c>
      <c r="B6" s="22" t="s">
        <v>17</v>
      </c>
      <c r="C6" s="22" t="s">
        <v>18</v>
      </c>
      <c r="D6" s="22" t="s">
        <v>19</v>
      </c>
      <c r="E6" s="26" t="s">
        <v>20</v>
      </c>
      <c r="F6" s="25" t="s">
        <v>21</v>
      </c>
      <c r="G6" s="25" t="s">
        <v>22</v>
      </c>
      <c r="H6" s="22" t="s">
        <v>23</v>
      </c>
      <c r="I6" s="22" t="s">
        <v>24</v>
      </c>
      <c r="J6" s="25" t="s">
        <v>25</v>
      </c>
      <c r="K6" s="23" t="s">
        <v>26</v>
      </c>
      <c r="L6" s="23" t="s">
        <v>27</v>
      </c>
      <c r="M6" s="27" t="s">
        <v>28</v>
      </c>
      <c r="N6" s="27" t="s">
        <v>29</v>
      </c>
      <c r="O6" s="27" t="s">
        <v>30</v>
      </c>
      <c r="P6" s="27" t="s">
        <v>31</v>
      </c>
      <c r="Q6" s="25" t="s">
        <v>32</v>
      </c>
      <c r="R6" s="22" t="s">
        <v>33</v>
      </c>
      <c r="S6" s="3"/>
    </row>
    <row r="7" spans="1:19" s="6" customFormat="1" ht="99" customHeight="1" x14ac:dyDescent="0.25">
      <c r="A7" s="102">
        <v>1</v>
      </c>
      <c r="B7" s="113" t="s">
        <v>104</v>
      </c>
      <c r="C7" s="115">
        <v>5</v>
      </c>
      <c r="D7" s="115">
        <v>4</v>
      </c>
      <c r="E7" s="99" t="s">
        <v>78</v>
      </c>
      <c r="F7" s="99" t="s">
        <v>79</v>
      </c>
      <c r="G7" s="95" t="s">
        <v>80</v>
      </c>
      <c r="H7" s="35" t="s">
        <v>81</v>
      </c>
      <c r="I7" s="36" t="s">
        <v>82</v>
      </c>
      <c r="J7" s="95" t="s">
        <v>83</v>
      </c>
      <c r="K7" s="111" t="s">
        <v>34</v>
      </c>
      <c r="L7" s="111" t="s">
        <v>38</v>
      </c>
      <c r="M7" s="97">
        <v>24000</v>
      </c>
      <c r="N7" s="111"/>
      <c r="O7" s="97">
        <v>24000</v>
      </c>
      <c r="P7" s="111" t="s">
        <v>38</v>
      </c>
      <c r="Q7" s="95" t="s">
        <v>84</v>
      </c>
      <c r="R7" s="95" t="s">
        <v>85</v>
      </c>
      <c r="S7" s="5"/>
    </row>
    <row r="8" spans="1:19" s="6" customFormat="1" ht="115.5" customHeight="1" x14ac:dyDescent="0.25">
      <c r="A8" s="103"/>
      <c r="B8" s="114"/>
      <c r="C8" s="116"/>
      <c r="D8" s="116"/>
      <c r="E8" s="100"/>
      <c r="F8" s="100"/>
      <c r="G8" s="96"/>
      <c r="H8" s="35" t="s">
        <v>86</v>
      </c>
      <c r="I8" s="36" t="s">
        <v>45</v>
      </c>
      <c r="J8" s="96"/>
      <c r="K8" s="112"/>
      <c r="L8" s="112"/>
      <c r="M8" s="98"/>
      <c r="N8" s="112"/>
      <c r="O8" s="98"/>
      <c r="P8" s="112"/>
      <c r="Q8" s="96"/>
      <c r="R8" s="96"/>
      <c r="S8" s="5"/>
    </row>
    <row r="9" spans="1:19" s="6" customFormat="1" ht="109.5" customHeight="1" x14ac:dyDescent="0.25">
      <c r="A9" s="102">
        <v>2</v>
      </c>
      <c r="B9" s="102">
        <v>6</v>
      </c>
      <c r="C9" s="102">
        <v>1</v>
      </c>
      <c r="D9" s="95">
        <v>13</v>
      </c>
      <c r="E9" s="99" t="s">
        <v>87</v>
      </c>
      <c r="F9" s="99" t="s">
        <v>88</v>
      </c>
      <c r="G9" s="95" t="s">
        <v>89</v>
      </c>
      <c r="H9" s="36" t="s">
        <v>90</v>
      </c>
      <c r="I9" s="70">
        <v>9</v>
      </c>
      <c r="J9" s="95" t="s">
        <v>91</v>
      </c>
      <c r="K9" s="111" t="s">
        <v>47</v>
      </c>
      <c r="L9" s="111" t="s">
        <v>38</v>
      </c>
      <c r="M9" s="97">
        <v>15000</v>
      </c>
      <c r="N9" s="111" t="s">
        <v>38</v>
      </c>
      <c r="O9" s="97">
        <v>15000</v>
      </c>
      <c r="P9" s="111" t="s">
        <v>38</v>
      </c>
      <c r="Q9" s="95" t="s">
        <v>84</v>
      </c>
      <c r="R9" s="95" t="s">
        <v>85</v>
      </c>
      <c r="S9" s="5"/>
    </row>
    <row r="10" spans="1:19" s="6" customFormat="1" ht="118.9" customHeight="1" x14ac:dyDescent="0.25">
      <c r="A10" s="103"/>
      <c r="B10" s="103"/>
      <c r="C10" s="103"/>
      <c r="D10" s="96"/>
      <c r="E10" s="100"/>
      <c r="F10" s="100"/>
      <c r="G10" s="96"/>
      <c r="H10" s="36" t="s">
        <v>92</v>
      </c>
      <c r="I10" s="70">
        <v>225</v>
      </c>
      <c r="J10" s="96"/>
      <c r="K10" s="112"/>
      <c r="L10" s="112"/>
      <c r="M10" s="98"/>
      <c r="N10" s="112"/>
      <c r="O10" s="98"/>
      <c r="P10" s="112"/>
      <c r="Q10" s="96"/>
      <c r="R10" s="96"/>
      <c r="S10" s="5"/>
    </row>
    <row r="11" spans="1:19" s="6" customFormat="1" ht="126" customHeight="1" x14ac:dyDescent="0.25">
      <c r="A11" s="95">
        <v>3</v>
      </c>
      <c r="B11" s="95">
        <v>6</v>
      </c>
      <c r="C11" s="95">
        <v>1</v>
      </c>
      <c r="D11" s="95">
        <v>6</v>
      </c>
      <c r="E11" s="95" t="s">
        <v>93</v>
      </c>
      <c r="F11" s="99" t="s">
        <v>253</v>
      </c>
      <c r="G11" s="37" t="s">
        <v>55</v>
      </c>
      <c r="H11" s="37" t="s">
        <v>56</v>
      </c>
      <c r="I11" s="37">
        <v>1</v>
      </c>
      <c r="J11" s="95" t="s">
        <v>97</v>
      </c>
      <c r="K11" s="95" t="s">
        <v>34</v>
      </c>
      <c r="L11" s="95" t="s">
        <v>38</v>
      </c>
      <c r="M11" s="108">
        <v>127000</v>
      </c>
      <c r="N11" s="95" t="s">
        <v>38</v>
      </c>
      <c r="O11" s="108">
        <f>M11</f>
        <v>127000</v>
      </c>
      <c r="P11" s="95" t="s">
        <v>38</v>
      </c>
      <c r="Q11" s="95" t="s">
        <v>84</v>
      </c>
      <c r="R11" s="95" t="s">
        <v>85</v>
      </c>
      <c r="S11" s="5"/>
    </row>
    <row r="12" spans="1:19" s="6" customFormat="1" ht="69.75" customHeight="1" x14ac:dyDescent="0.25">
      <c r="A12" s="106"/>
      <c r="B12" s="106"/>
      <c r="C12" s="106"/>
      <c r="D12" s="106"/>
      <c r="E12" s="106"/>
      <c r="F12" s="107"/>
      <c r="G12" s="37" t="s">
        <v>94</v>
      </c>
      <c r="H12" s="37" t="s">
        <v>95</v>
      </c>
      <c r="I12" s="37">
        <v>2</v>
      </c>
      <c r="J12" s="106"/>
      <c r="K12" s="106"/>
      <c r="L12" s="106"/>
      <c r="M12" s="109"/>
      <c r="N12" s="106"/>
      <c r="O12" s="106"/>
      <c r="P12" s="106"/>
      <c r="Q12" s="106"/>
      <c r="R12" s="106"/>
      <c r="S12" s="5"/>
    </row>
    <row r="13" spans="1:19" s="6" customFormat="1" ht="142.5" customHeight="1" x14ac:dyDescent="0.25">
      <c r="A13" s="96"/>
      <c r="B13" s="96"/>
      <c r="C13" s="96"/>
      <c r="D13" s="96"/>
      <c r="E13" s="96"/>
      <c r="F13" s="100"/>
      <c r="G13" s="67" t="s">
        <v>96</v>
      </c>
      <c r="H13" s="37" t="s">
        <v>90</v>
      </c>
      <c r="I13" s="37">
        <v>1</v>
      </c>
      <c r="J13" s="96"/>
      <c r="K13" s="96"/>
      <c r="L13" s="96"/>
      <c r="M13" s="110"/>
      <c r="N13" s="96"/>
      <c r="O13" s="96"/>
      <c r="P13" s="96"/>
      <c r="Q13" s="96"/>
      <c r="R13" s="96"/>
      <c r="S13" s="5"/>
    </row>
    <row r="14" spans="1:19" s="28" customFormat="1" ht="96.75" customHeight="1" x14ac:dyDescent="0.2">
      <c r="A14" s="101">
        <v>4</v>
      </c>
      <c r="B14" s="101">
        <v>6</v>
      </c>
      <c r="C14" s="101">
        <v>1</v>
      </c>
      <c r="D14" s="101">
        <v>6</v>
      </c>
      <c r="E14" s="104" t="s">
        <v>98</v>
      </c>
      <c r="F14" s="99" t="s">
        <v>99</v>
      </c>
      <c r="G14" s="101" t="s">
        <v>100</v>
      </c>
      <c r="H14" s="66" t="s">
        <v>49</v>
      </c>
      <c r="I14" s="66">
        <v>1</v>
      </c>
      <c r="J14" s="95" t="s">
        <v>101</v>
      </c>
      <c r="K14" s="102" t="s">
        <v>34</v>
      </c>
      <c r="L14" s="102" t="s">
        <v>38</v>
      </c>
      <c r="M14" s="97">
        <v>30000</v>
      </c>
      <c r="N14" s="97" t="s">
        <v>38</v>
      </c>
      <c r="O14" s="97">
        <v>30000</v>
      </c>
      <c r="P14" s="97" t="s">
        <v>38</v>
      </c>
      <c r="Q14" s="95" t="s">
        <v>84</v>
      </c>
      <c r="R14" s="95" t="s">
        <v>85</v>
      </c>
    </row>
    <row r="15" spans="1:19" s="28" customFormat="1" ht="56.25" customHeight="1" x14ac:dyDescent="0.2">
      <c r="A15" s="101"/>
      <c r="B15" s="101"/>
      <c r="C15" s="101"/>
      <c r="D15" s="101"/>
      <c r="E15" s="105"/>
      <c r="F15" s="100"/>
      <c r="G15" s="101"/>
      <c r="H15" s="37" t="s">
        <v>50</v>
      </c>
      <c r="I15" s="66">
        <v>500</v>
      </c>
      <c r="J15" s="96"/>
      <c r="K15" s="103"/>
      <c r="L15" s="103"/>
      <c r="M15" s="98"/>
      <c r="N15" s="98"/>
      <c r="O15" s="98"/>
      <c r="P15" s="98"/>
      <c r="Q15" s="96"/>
      <c r="R15" s="96"/>
    </row>
    <row r="16" spans="1:19" s="38" customFormat="1" ht="247.5" customHeight="1" x14ac:dyDescent="0.25">
      <c r="A16" s="66">
        <v>5</v>
      </c>
      <c r="B16" s="66">
        <v>6</v>
      </c>
      <c r="C16" s="66">
        <v>1.3</v>
      </c>
      <c r="D16" s="66">
        <v>13</v>
      </c>
      <c r="E16" s="71" t="s">
        <v>105</v>
      </c>
      <c r="F16" s="72" t="s">
        <v>251</v>
      </c>
      <c r="G16" s="66" t="s">
        <v>106</v>
      </c>
      <c r="H16" s="37" t="s">
        <v>107</v>
      </c>
      <c r="I16" s="66">
        <v>5</v>
      </c>
      <c r="J16" s="37" t="s">
        <v>108</v>
      </c>
      <c r="K16" s="66" t="s">
        <v>39</v>
      </c>
      <c r="L16" s="66" t="s">
        <v>38</v>
      </c>
      <c r="M16" s="73">
        <v>110000</v>
      </c>
      <c r="N16" s="74" t="s">
        <v>38</v>
      </c>
      <c r="O16" s="74">
        <v>110000</v>
      </c>
      <c r="P16" s="74" t="s">
        <v>38</v>
      </c>
      <c r="Q16" s="37" t="s">
        <v>84</v>
      </c>
      <c r="R16" s="37" t="s">
        <v>85</v>
      </c>
    </row>
    <row r="18" spans="13:15" x14ac:dyDescent="0.25">
      <c r="M18" s="68"/>
      <c r="N18" s="94" t="s">
        <v>35</v>
      </c>
      <c r="O18" s="94"/>
    </row>
    <row r="19" spans="13:15" x14ac:dyDescent="0.25">
      <c r="M19" s="69"/>
      <c r="N19" s="30" t="s">
        <v>36</v>
      </c>
      <c r="O19" s="33" t="s">
        <v>37</v>
      </c>
    </row>
    <row r="20" spans="13:15" x14ac:dyDescent="0.25">
      <c r="M20" s="69" t="s">
        <v>250</v>
      </c>
      <c r="N20" s="31">
        <v>5</v>
      </c>
      <c r="O20" s="34">
        <f>O7+O9+O11+O14+O16</f>
        <v>306000</v>
      </c>
    </row>
  </sheetData>
  <mergeCells count="79">
    <mergeCell ref="F4:F5"/>
    <mergeCell ref="G4:G5"/>
    <mergeCell ref="H4:I4"/>
    <mergeCell ref="J4:J5"/>
    <mergeCell ref="K4:L4"/>
    <mergeCell ref="A4:A5"/>
    <mergeCell ref="B4:B5"/>
    <mergeCell ref="C4:C5"/>
    <mergeCell ref="D4:D5"/>
    <mergeCell ref="E4:E5"/>
    <mergeCell ref="J3:R3"/>
    <mergeCell ref="M4:N4"/>
    <mergeCell ref="O4:P4"/>
    <mergeCell ref="Q4:Q5"/>
    <mergeCell ref="R4:R5"/>
    <mergeCell ref="A7:A8"/>
    <mergeCell ref="B7:B8"/>
    <mergeCell ref="C7:C8"/>
    <mergeCell ref="D7:D8"/>
    <mergeCell ref="E7:E8"/>
    <mergeCell ref="Q9:Q10"/>
    <mergeCell ref="R9:R10"/>
    <mergeCell ref="F7:F8"/>
    <mergeCell ref="G7:G8"/>
    <mergeCell ref="J7:J8"/>
    <mergeCell ref="N7:N8"/>
    <mergeCell ref="O7:O8"/>
    <mergeCell ref="P7:P8"/>
    <mergeCell ref="Q7:Q8"/>
    <mergeCell ref="K7:K8"/>
    <mergeCell ref="L7:L8"/>
    <mergeCell ref="M7:M8"/>
    <mergeCell ref="R7:R8"/>
    <mergeCell ref="A11:A13"/>
    <mergeCell ref="B11:B13"/>
    <mergeCell ref="C11:C13"/>
    <mergeCell ref="D11:D13"/>
    <mergeCell ref="E11:E13"/>
    <mergeCell ref="Q11:Q13"/>
    <mergeCell ref="R11:R13"/>
    <mergeCell ref="A9:A10"/>
    <mergeCell ref="B9:B10"/>
    <mergeCell ref="C9:C10"/>
    <mergeCell ref="D9:D10"/>
    <mergeCell ref="E9:E10"/>
    <mergeCell ref="F9:F10"/>
    <mergeCell ref="G9:G10"/>
    <mergeCell ref="J9:J10"/>
    <mergeCell ref="K9:K10"/>
    <mergeCell ref="L9:L10"/>
    <mergeCell ref="M9:M10"/>
    <mergeCell ref="N9:N10"/>
    <mergeCell ref="O9:O10"/>
    <mergeCell ref="P9:P10"/>
    <mergeCell ref="P11:P13"/>
    <mergeCell ref="F11:F13"/>
    <mergeCell ref="J11:J13"/>
    <mergeCell ref="K11:K13"/>
    <mergeCell ref="L11:L13"/>
    <mergeCell ref="M11:M13"/>
    <mergeCell ref="N11:N13"/>
    <mergeCell ref="O11:O13"/>
    <mergeCell ref="A14:A15"/>
    <mergeCell ref="B14:B15"/>
    <mergeCell ref="C14:C15"/>
    <mergeCell ref="D14:D15"/>
    <mergeCell ref="E14:E15"/>
    <mergeCell ref="N18:O18"/>
    <mergeCell ref="F14:F15"/>
    <mergeCell ref="G14:G15"/>
    <mergeCell ref="J14:J15"/>
    <mergeCell ref="K14:K15"/>
    <mergeCell ref="L14:L15"/>
    <mergeCell ref="Q14:Q15"/>
    <mergeCell ref="R14:R15"/>
    <mergeCell ref="M14:M15"/>
    <mergeCell ref="N14:N15"/>
    <mergeCell ref="O14:O15"/>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topLeftCell="A28" zoomScale="60" zoomScaleNormal="60" workbookViewId="0">
      <selection activeCell="F29" sqref="F29"/>
    </sheetView>
  </sheetViews>
  <sheetFormatPr defaultRowHeight="15" x14ac:dyDescent="0.25"/>
  <cols>
    <col min="1" max="1" width="4.7109375" style="1" customWidth="1"/>
    <col min="2" max="2" width="8.85546875" style="1" customWidth="1"/>
    <col min="3" max="3" width="11.42578125" style="1" customWidth="1"/>
    <col min="4" max="4" width="11.7109375" style="1" customWidth="1"/>
    <col min="5" max="5" width="45.7109375" style="10" customWidth="1"/>
    <col min="6" max="6" width="75.42578125" style="1" customWidth="1"/>
    <col min="7" max="7" width="36.42578125" style="10" customWidth="1"/>
    <col min="8" max="8" width="26" style="10" customWidth="1"/>
    <col min="9" max="9" width="15.28515625" style="10" customWidth="1"/>
    <col min="10" max="10" width="35.5703125" style="1" customWidth="1"/>
    <col min="11" max="11" width="8"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6.42578125" style="1" customWidth="1"/>
    <col min="19"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19" s="50" customFormat="1" ht="18.75" x14ac:dyDescent="0.3">
      <c r="A2" s="11" t="s">
        <v>254</v>
      </c>
      <c r="E2" s="13"/>
      <c r="G2" s="13"/>
      <c r="H2" s="13"/>
      <c r="I2" s="13"/>
    </row>
    <row r="3" spans="1:19" x14ac:dyDescent="0.25">
      <c r="M3" s="2"/>
      <c r="N3" s="2"/>
      <c r="O3" s="2"/>
      <c r="P3" s="2"/>
    </row>
    <row r="4" spans="1:19" s="4" customFormat="1" ht="47.25" customHeight="1" x14ac:dyDescent="0.3">
      <c r="A4" s="130" t="s">
        <v>0</v>
      </c>
      <c r="B4" s="132" t="s">
        <v>1</v>
      </c>
      <c r="C4" s="132" t="s">
        <v>2</v>
      </c>
      <c r="D4" s="132" t="s">
        <v>3</v>
      </c>
      <c r="E4" s="130" t="s">
        <v>4</v>
      </c>
      <c r="F4" s="130" t="s">
        <v>5</v>
      </c>
      <c r="G4" s="130" t="s">
        <v>6</v>
      </c>
      <c r="H4" s="134" t="s">
        <v>7</v>
      </c>
      <c r="I4" s="134"/>
      <c r="J4" s="130" t="s">
        <v>8</v>
      </c>
      <c r="K4" s="135" t="s">
        <v>9</v>
      </c>
      <c r="L4" s="136"/>
      <c r="M4" s="137" t="s">
        <v>10</v>
      </c>
      <c r="N4" s="137"/>
      <c r="O4" s="137" t="s">
        <v>11</v>
      </c>
      <c r="P4" s="137"/>
      <c r="Q4" s="130" t="s">
        <v>12</v>
      </c>
      <c r="R4" s="132" t="s">
        <v>13</v>
      </c>
    </row>
    <row r="5" spans="1:19" s="4" customFormat="1" ht="35.25" customHeight="1" x14ac:dyDescent="0.2">
      <c r="A5" s="131"/>
      <c r="B5" s="133"/>
      <c r="C5" s="133"/>
      <c r="D5" s="133"/>
      <c r="E5" s="131"/>
      <c r="F5" s="131"/>
      <c r="G5" s="131"/>
      <c r="H5" s="51" t="s">
        <v>14</v>
      </c>
      <c r="I5" s="51" t="s">
        <v>15</v>
      </c>
      <c r="J5" s="131"/>
      <c r="K5" s="52">
        <v>2020</v>
      </c>
      <c r="L5" s="52">
        <v>2021</v>
      </c>
      <c r="M5" s="53">
        <v>2020</v>
      </c>
      <c r="N5" s="53">
        <v>2021</v>
      </c>
      <c r="O5" s="53">
        <v>2020</v>
      </c>
      <c r="P5" s="53">
        <v>2021</v>
      </c>
      <c r="Q5" s="131"/>
      <c r="R5" s="133"/>
    </row>
    <row r="6" spans="1:19" s="4" customFormat="1" ht="15.75" customHeight="1" x14ac:dyDescent="0.2">
      <c r="A6" s="54" t="s">
        <v>16</v>
      </c>
      <c r="B6" s="51" t="s">
        <v>17</v>
      </c>
      <c r="C6" s="51" t="s">
        <v>18</v>
      </c>
      <c r="D6" s="51" t="s">
        <v>19</v>
      </c>
      <c r="E6" s="54" t="s">
        <v>20</v>
      </c>
      <c r="F6" s="54" t="s">
        <v>21</v>
      </c>
      <c r="G6" s="54" t="s">
        <v>22</v>
      </c>
      <c r="H6" s="51" t="s">
        <v>23</v>
      </c>
      <c r="I6" s="51" t="s">
        <v>24</v>
      </c>
      <c r="J6" s="54" t="s">
        <v>25</v>
      </c>
      <c r="K6" s="52" t="s">
        <v>26</v>
      </c>
      <c r="L6" s="52" t="s">
        <v>27</v>
      </c>
      <c r="M6" s="55" t="s">
        <v>28</v>
      </c>
      <c r="N6" s="55" t="s">
        <v>29</v>
      </c>
      <c r="O6" s="55" t="s">
        <v>30</v>
      </c>
      <c r="P6" s="55" t="s">
        <v>31</v>
      </c>
      <c r="Q6" s="54" t="s">
        <v>113</v>
      </c>
      <c r="R6" s="51" t="s">
        <v>32</v>
      </c>
    </row>
    <row r="7" spans="1:19" s="4" customFormat="1" ht="327" customHeight="1" x14ac:dyDescent="0.2">
      <c r="A7" s="45">
        <v>1</v>
      </c>
      <c r="B7" s="45">
        <v>1</v>
      </c>
      <c r="C7" s="45">
        <v>4</v>
      </c>
      <c r="D7" s="45">
        <v>2</v>
      </c>
      <c r="E7" s="79" t="s">
        <v>114</v>
      </c>
      <c r="F7" s="76" t="s">
        <v>115</v>
      </c>
      <c r="G7" s="45" t="s">
        <v>116</v>
      </c>
      <c r="H7" s="40" t="s">
        <v>117</v>
      </c>
      <c r="I7" s="40" t="s">
        <v>111</v>
      </c>
      <c r="J7" s="40" t="s">
        <v>118</v>
      </c>
      <c r="K7" s="45" t="s">
        <v>119</v>
      </c>
      <c r="L7" s="45" t="s">
        <v>38</v>
      </c>
      <c r="M7" s="44">
        <v>10935</v>
      </c>
      <c r="N7" s="43" t="s">
        <v>38</v>
      </c>
      <c r="O7" s="44">
        <v>10935</v>
      </c>
      <c r="P7" s="44" t="s">
        <v>38</v>
      </c>
      <c r="Q7" s="40" t="s">
        <v>120</v>
      </c>
      <c r="R7" s="40" t="s">
        <v>121</v>
      </c>
      <c r="S7" s="56"/>
    </row>
    <row r="8" spans="1:19" s="4" customFormat="1" ht="198" customHeight="1" x14ac:dyDescent="0.2">
      <c r="A8" s="45">
        <v>2</v>
      </c>
      <c r="B8" s="45">
        <v>1</v>
      </c>
      <c r="C8" s="45">
        <v>4</v>
      </c>
      <c r="D8" s="45">
        <v>2</v>
      </c>
      <c r="E8" s="79" t="s">
        <v>122</v>
      </c>
      <c r="F8" s="76" t="s">
        <v>123</v>
      </c>
      <c r="G8" s="40" t="s">
        <v>42</v>
      </c>
      <c r="H8" s="40" t="s">
        <v>124</v>
      </c>
      <c r="I8" s="40" t="s">
        <v>125</v>
      </c>
      <c r="J8" s="76" t="s">
        <v>126</v>
      </c>
      <c r="K8" s="45" t="s">
        <v>119</v>
      </c>
      <c r="L8" s="45" t="s">
        <v>38</v>
      </c>
      <c r="M8" s="44">
        <v>5362.5</v>
      </c>
      <c r="N8" s="44" t="s">
        <v>38</v>
      </c>
      <c r="O8" s="44">
        <v>5362.5</v>
      </c>
      <c r="P8" s="44" t="s">
        <v>38</v>
      </c>
      <c r="Q8" s="40" t="s">
        <v>120</v>
      </c>
      <c r="R8" s="40" t="s">
        <v>121</v>
      </c>
    </row>
    <row r="9" spans="1:19" s="8" customFormat="1" ht="261" customHeight="1" x14ac:dyDescent="0.25">
      <c r="A9" s="45">
        <v>3</v>
      </c>
      <c r="B9" s="40">
        <v>1</v>
      </c>
      <c r="C9" s="45">
        <v>4</v>
      </c>
      <c r="D9" s="40">
        <v>5</v>
      </c>
      <c r="E9" s="79" t="s">
        <v>127</v>
      </c>
      <c r="F9" s="40" t="s">
        <v>128</v>
      </c>
      <c r="G9" s="40" t="s">
        <v>129</v>
      </c>
      <c r="H9" s="46" t="s">
        <v>130</v>
      </c>
      <c r="I9" s="46" t="s">
        <v>131</v>
      </c>
      <c r="J9" s="40" t="s">
        <v>132</v>
      </c>
      <c r="K9" s="42" t="s">
        <v>51</v>
      </c>
      <c r="L9" s="42" t="s">
        <v>38</v>
      </c>
      <c r="M9" s="44">
        <v>40000</v>
      </c>
      <c r="N9" s="45" t="s">
        <v>38</v>
      </c>
      <c r="O9" s="44">
        <v>40000</v>
      </c>
      <c r="P9" s="44" t="s">
        <v>38</v>
      </c>
      <c r="Q9" s="40" t="s">
        <v>120</v>
      </c>
      <c r="R9" s="40" t="s">
        <v>133</v>
      </c>
    </row>
    <row r="10" spans="1:19" s="8" customFormat="1" ht="147.75" customHeight="1" x14ac:dyDescent="0.25">
      <c r="A10" s="45">
        <v>4</v>
      </c>
      <c r="B10" s="40">
        <v>1</v>
      </c>
      <c r="C10" s="45">
        <v>4</v>
      </c>
      <c r="D10" s="40">
        <v>2</v>
      </c>
      <c r="E10" s="79" t="s">
        <v>134</v>
      </c>
      <c r="F10" s="40" t="s">
        <v>135</v>
      </c>
      <c r="G10" s="40" t="s">
        <v>255</v>
      </c>
      <c r="H10" s="40" t="s">
        <v>256</v>
      </c>
      <c r="I10" s="46" t="s">
        <v>136</v>
      </c>
      <c r="J10" s="40" t="s">
        <v>137</v>
      </c>
      <c r="K10" s="42" t="s">
        <v>43</v>
      </c>
      <c r="L10" s="42" t="s">
        <v>38</v>
      </c>
      <c r="M10" s="44">
        <v>18000</v>
      </c>
      <c r="N10" s="45" t="s">
        <v>38</v>
      </c>
      <c r="O10" s="44">
        <v>18000</v>
      </c>
      <c r="P10" s="44"/>
      <c r="Q10" s="40" t="s">
        <v>138</v>
      </c>
      <c r="R10" s="40" t="s">
        <v>133</v>
      </c>
    </row>
    <row r="11" spans="1:19" s="8" customFormat="1" ht="129.75" customHeight="1" x14ac:dyDescent="0.25">
      <c r="A11" s="45">
        <v>5</v>
      </c>
      <c r="B11" s="45">
        <v>1</v>
      </c>
      <c r="C11" s="45">
        <v>4</v>
      </c>
      <c r="D11" s="40">
        <v>2</v>
      </c>
      <c r="E11" s="79" t="s">
        <v>139</v>
      </c>
      <c r="F11" s="40" t="s">
        <v>140</v>
      </c>
      <c r="G11" s="40" t="s">
        <v>257</v>
      </c>
      <c r="H11" s="40" t="s">
        <v>258</v>
      </c>
      <c r="I11" s="46" t="s">
        <v>142</v>
      </c>
      <c r="J11" s="40" t="s">
        <v>141</v>
      </c>
      <c r="K11" s="42" t="s">
        <v>43</v>
      </c>
      <c r="L11" s="42" t="s">
        <v>38</v>
      </c>
      <c r="M11" s="44">
        <v>15000</v>
      </c>
      <c r="N11" s="45" t="s">
        <v>38</v>
      </c>
      <c r="O11" s="44">
        <v>15000</v>
      </c>
      <c r="P11" s="44"/>
      <c r="Q11" s="40" t="s">
        <v>138</v>
      </c>
      <c r="R11" s="40" t="s">
        <v>133</v>
      </c>
    </row>
    <row r="12" spans="1:19" ht="195.75" customHeight="1" x14ac:dyDescent="0.3">
      <c r="A12" s="45">
        <v>6</v>
      </c>
      <c r="B12" s="45">
        <v>1</v>
      </c>
      <c r="C12" s="45">
        <v>4</v>
      </c>
      <c r="D12" s="45">
        <v>2</v>
      </c>
      <c r="E12" s="79" t="s">
        <v>143</v>
      </c>
      <c r="F12" s="76" t="s">
        <v>144</v>
      </c>
      <c r="G12" s="45" t="s">
        <v>259</v>
      </c>
      <c r="H12" s="40" t="s">
        <v>130</v>
      </c>
      <c r="I12" s="40" t="s">
        <v>145</v>
      </c>
      <c r="J12" s="76" t="s">
        <v>146</v>
      </c>
      <c r="K12" s="45" t="s">
        <v>51</v>
      </c>
      <c r="L12" s="40" t="s">
        <v>38</v>
      </c>
      <c r="M12" s="44">
        <v>20000</v>
      </c>
      <c r="N12" s="83"/>
      <c r="O12" s="44">
        <v>20000</v>
      </c>
      <c r="P12" s="44"/>
      <c r="Q12" s="40" t="s">
        <v>138</v>
      </c>
      <c r="R12" s="76" t="s">
        <v>133</v>
      </c>
    </row>
    <row r="13" spans="1:19" ht="140.25" customHeight="1" x14ac:dyDescent="0.25">
      <c r="A13" s="40">
        <v>7</v>
      </c>
      <c r="B13" s="40">
        <v>1</v>
      </c>
      <c r="C13" s="40">
        <v>4</v>
      </c>
      <c r="D13" s="40">
        <v>5</v>
      </c>
      <c r="E13" s="79" t="s">
        <v>147</v>
      </c>
      <c r="F13" s="40" t="s">
        <v>148</v>
      </c>
      <c r="G13" s="40" t="s">
        <v>149</v>
      </c>
      <c r="H13" s="40" t="s">
        <v>150</v>
      </c>
      <c r="I13" s="40" t="s">
        <v>151</v>
      </c>
      <c r="J13" s="40" t="s">
        <v>132</v>
      </c>
      <c r="K13" s="40" t="s">
        <v>44</v>
      </c>
      <c r="L13" s="40"/>
      <c r="M13" s="44">
        <v>9000</v>
      </c>
      <c r="N13" s="40"/>
      <c r="O13" s="44">
        <v>9000</v>
      </c>
      <c r="P13" s="40"/>
      <c r="Q13" s="40" t="s">
        <v>138</v>
      </c>
      <c r="R13" s="40" t="s">
        <v>133</v>
      </c>
    </row>
    <row r="14" spans="1:19" ht="384" customHeight="1" x14ac:dyDescent="0.25">
      <c r="A14" s="45">
        <v>8</v>
      </c>
      <c r="B14" s="45">
        <v>1</v>
      </c>
      <c r="C14" s="45">
        <v>4</v>
      </c>
      <c r="D14" s="45">
        <v>2</v>
      </c>
      <c r="E14" s="79" t="s">
        <v>152</v>
      </c>
      <c r="F14" s="76" t="s">
        <v>153</v>
      </c>
      <c r="G14" s="45" t="s">
        <v>52</v>
      </c>
      <c r="H14" s="40" t="s">
        <v>154</v>
      </c>
      <c r="I14" s="40" t="s">
        <v>110</v>
      </c>
      <c r="J14" s="40" t="s">
        <v>155</v>
      </c>
      <c r="K14" s="45" t="s">
        <v>41</v>
      </c>
      <c r="L14" s="45"/>
      <c r="M14" s="44">
        <v>11800</v>
      </c>
      <c r="N14" s="43"/>
      <c r="O14" s="44">
        <v>11800</v>
      </c>
      <c r="P14" s="45"/>
      <c r="Q14" s="40" t="s">
        <v>120</v>
      </c>
      <c r="R14" s="40" t="s">
        <v>121</v>
      </c>
    </row>
    <row r="15" spans="1:19" ht="177" customHeight="1" x14ac:dyDescent="0.25">
      <c r="A15" s="45">
        <v>9</v>
      </c>
      <c r="B15" s="45">
        <v>1</v>
      </c>
      <c r="C15" s="45">
        <v>4</v>
      </c>
      <c r="D15" s="45">
        <v>2</v>
      </c>
      <c r="E15" s="79" t="s">
        <v>156</v>
      </c>
      <c r="F15" s="41" t="s">
        <v>157</v>
      </c>
      <c r="G15" s="45" t="s">
        <v>48</v>
      </c>
      <c r="H15" s="40" t="s">
        <v>158</v>
      </c>
      <c r="I15" s="40" t="s">
        <v>111</v>
      </c>
      <c r="J15" s="80" t="s">
        <v>159</v>
      </c>
      <c r="K15" s="45" t="s">
        <v>53</v>
      </c>
      <c r="L15" s="45"/>
      <c r="M15" s="44">
        <v>13000</v>
      </c>
      <c r="N15" s="44"/>
      <c r="O15" s="44">
        <v>13000</v>
      </c>
      <c r="P15" s="44"/>
      <c r="Q15" s="40" t="s">
        <v>120</v>
      </c>
      <c r="R15" s="40" t="s">
        <v>121</v>
      </c>
    </row>
    <row r="16" spans="1:19" ht="281.25" customHeight="1" x14ac:dyDescent="0.25">
      <c r="A16" s="45">
        <v>10</v>
      </c>
      <c r="B16" s="45">
        <v>1</v>
      </c>
      <c r="C16" s="45">
        <v>4</v>
      </c>
      <c r="D16" s="45">
        <v>2</v>
      </c>
      <c r="E16" s="79" t="s">
        <v>160</v>
      </c>
      <c r="F16" s="80" t="s">
        <v>161</v>
      </c>
      <c r="G16" s="45" t="s">
        <v>48</v>
      </c>
      <c r="H16" s="40" t="s">
        <v>162</v>
      </c>
      <c r="I16" s="40" t="s">
        <v>111</v>
      </c>
      <c r="J16" s="40" t="s">
        <v>163</v>
      </c>
      <c r="K16" s="40" t="s">
        <v>53</v>
      </c>
      <c r="L16" s="45"/>
      <c r="M16" s="44">
        <v>13000</v>
      </c>
      <c r="N16" s="44"/>
      <c r="O16" s="44">
        <v>13000</v>
      </c>
      <c r="P16" s="44"/>
      <c r="Q16" s="40" t="s">
        <v>120</v>
      </c>
      <c r="R16" s="40" t="s">
        <v>121</v>
      </c>
    </row>
    <row r="17" spans="1:19" s="57" customFormat="1" ht="408.75" customHeight="1" x14ac:dyDescent="0.25">
      <c r="A17" s="45">
        <v>11</v>
      </c>
      <c r="B17" s="45">
        <v>1</v>
      </c>
      <c r="C17" s="45">
        <v>4</v>
      </c>
      <c r="D17" s="45">
        <v>2</v>
      </c>
      <c r="E17" s="79" t="s">
        <v>164</v>
      </c>
      <c r="F17" s="78" t="s">
        <v>165</v>
      </c>
      <c r="G17" s="45" t="s">
        <v>52</v>
      </c>
      <c r="H17" s="40" t="s">
        <v>166</v>
      </c>
      <c r="I17" s="40" t="s">
        <v>167</v>
      </c>
      <c r="J17" s="40" t="s">
        <v>168</v>
      </c>
      <c r="K17" s="45" t="s">
        <v>46</v>
      </c>
      <c r="L17" s="45"/>
      <c r="M17" s="44">
        <v>10714</v>
      </c>
      <c r="N17" s="43"/>
      <c r="O17" s="44">
        <v>10714</v>
      </c>
      <c r="P17" s="44"/>
      <c r="Q17" s="40" t="s">
        <v>120</v>
      </c>
      <c r="R17" s="40" t="s">
        <v>121</v>
      </c>
    </row>
    <row r="18" spans="1:19" ht="238.5" customHeight="1" x14ac:dyDescent="0.25">
      <c r="A18" s="45">
        <v>12</v>
      </c>
      <c r="B18" s="45">
        <v>1</v>
      </c>
      <c r="C18" s="45">
        <v>4</v>
      </c>
      <c r="D18" s="45">
        <v>2</v>
      </c>
      <c r="E18" s="79" t="s">
        <v>169</v>
      </c>
      <c r="F18" s="87" t="s">
        <v>170</v>
      </c>
      <c r="G18" s="40" t="s">
        <v>171</v>
      </c>
      <c r="H18" s="40" t="s">
        <v>172</v>
      </c>
      <c r="I18" s="40" t="s">
        <v>173</v>
      </c>
      <c r="J18" s="40" t="s">
        <v>174</v>
      </c>
      <c r="K18" s="45" t="s">
        <v>39</v>
      </c>
      <c r="L18" s="45"/>
      <c r="M18" s="44">
        <v>40000</v>
      </c>
      <c r="N18" s="44"/>
      <c r="O18" s="44">
        <v>40000</v>
      </c>
      <c r="P18" s="44"/>
      <c r="Q18" s="40" t="s">
        <v>120</v>
      </c>
      <c r="R18" s="40" t="s">
        <v>133</v>
      </c>
    </row>
    <row r="19" spans="1:19" ht="194.25" customHeight="1" x14ac:dyDescent="0.25">
      <c r="A19" s="45">
        <v>13</v>
      </c>
      <c r="B19" s="45">
        <v>1</v>
      </c>
      <c r="C19" s="45">
        <v>4</v>
      </c>
      <c r="D19" s="45">
        <v>2</v>
      </c>
      <c r="E19" s="79" t="s">
        <v>175</v>
      </c>
      <c r="F19" s="40" t="s">
        <v>176</v>
      </c>
      <c r="G19" s="40" t="s">
        <v>177</v>
      </c>
      <c r="H19" s="40" t="s">
        <v>178</v>
      </c>
      <c r="I19" s="40" t="s">
        <v>179</v>
      </c>
      <c r="J19" s="40" t="s">
        <v>180</v>
      </c>
      <c r="K19" s="45" t="s">
        <v>39</v>
      </c>
      <c r="L19" s="88"/>
      <c r="M19" s="44">
        <v>30000</v>
      </c>
      <c r="N19" s="89"/>
      <c r="O19" s="44">
        <v>30000</v>
      </c>
      <c r="P19" s="89"/>
      <c r="Q19" s="40" t="s">
        <v>120</v>
      </c>
      <c r="R19" s="40" t="s">
        <v>133</v>
      </c>
    </row>
    <row r="20" spans="1:19" s="8" customFormat="1" ht="253.5" customHeight="1" x14ac:dyDescent="0.25">
      <c r="A20" s="45">
        <v>14</v>
      </c>
      <c r="B20" s="45">
        <v>1</v>
      </c>
      <c r="C20" s="45">
        <v>4</v>
      </c>
      <c r="D20" s="45">
        <v>5</v>
      </c>
      <c r="E20" s="79" t="s">
        <v>181</v>
      </c>
      <c r="F20" s="40" t="s">
        <v>182</v>
      </c>
      <c r="G20" s="45" t="s">
        <v>183</v>
      </c>
      <c r="H20" s="40" t="s">
        <v>184</v>
      </c>
      <c r="I20" s="40" t="s">
        <v>185</v>
      </c>
      <c r="J20" s="40" t="s">
        <v>186</v>
      </c>
      <c r="K20" s="81" t="s">
        <v>39</v>
      </c>
      <c r="L20" s="81"/>
      <c r="M20" s="44">
        <v>40000</v>
      </c>
      <c r="N20" s="77"/>
      <c r="O20" s="44">
        <v>40000</v>
      </c>
      <c r="P20" s="77"/>
      <c r="Q20" s="76" t="s">
        <v>120</v>
      </c>
      <c r="R20" s="76" t="s">
        <v>133</v>
      </c>
    </row>
    <row r="21" spans="1:19" ht="230.25" customHeight="1" x14ac:dyDescent="0.25">
      <c r="A21" s="45">
        <v>15</v>
      </c>
      <c r="B21" s="45">
        <v>1</v>
      </c>
      <c r="C21" s="45">
        <v>4</v>
      </c>
      <c r="D21" s="45">
        <v>2</v>
      </c>
      <c r="E21" s="79" t="s">
        <v>187</v>
      </c>
      <c r="F21" s="80" t="s">
        <v>188</v>
      </c>
      <c r="G21" s="45" t="s">
        <v>54</v>
      </c>
      <c r="H21" s="40" t="s">
        <v>189</v>
      </c>
      <c r="I21" s="40" t="s">
        <v>190</v>
      </c>
      <c r="J21" s="40" t="s">
        <v>191</v>
      </c>
      <c r="K21" s="45" t="s">
        <v>44</v>
      </c>
      <c r="L21" s="45"/>
      <c r="M21" s="44">
        <v>25000</v>
      </c>
      <c r="N21" s="44"/>
      <c r="O21" s="44">
        <v>25000</v>
      </c>
      <c r="P21" s="43"/>
      <c r="Q21" s="40" t="s">
        <v>120</v>
      </c>
      <c r="R21" s="40" t="s">
        <v>133</v>
      </c>
    </row>
    <row r="22" spans="1:19" ht="192" customHeight="1" x14ac:dyDescent="0.25">
      <c r="A22" s="45">
        <v>16</v>
      </c>
      <c r="B22" s="45">
        <v>1</v>
      </c>
      <c r="C22" s="45">
        <v>4</v>
      </c>
      <c r="D22" s="45">
        <v>2</v>
      </c>
      <c r="E22" s="79" t="s">
        <v>192</v>
      </c>
      <c r="F22" s="80" t="s">
        <v>193</v>
      </c>
      <c r="G22" s="40" t="s">
        <v>194</v>
      </c>
      <c r="H22" s="40" t="s">
        <v>195</v>
      </c>
      <c r="I22" s="40" t="s">
        <v>196</v>
      </c>
      <c r="J22" s="40" t="s">
        <v>197</v>
      </c>
      <c r="K22" s="45" t="s">
        <v>39</v>
      </c>
      <c r="L22" s="42"/>
      <c r="M22" s="44">
        <v>38000</v>
      </c>
      <c r="N22" s="45"/>
      <c r="O22" s="44">
        <v>38000</v>
      </c>
      <c r="P22" s="44"/>
      <c r="Q22" s="40" t="s">
        <v>120</v>
      </c>
      <c r="R22" s="40" t="s">
        <v>133</v>
      </c>
    </row>
    <row r="23" spans="1:19" ht="132.75" customHeight="1" x14ac:dyDescent="0.25">
      <c r="A23" s="45">
        <v>17</v>
      </c>
      <c r="B23" s="45">
        <v>1</v>
      </c>
      <c r="C23" s="45">
        <v>4</v>
      </c>
      <c r="D23" s="45">
        <v>2</v>
      </c>
      <c r="E23" s="79" t="s">
        <v>198</v>
      </c>
      <c r="F23" s="80" t="s">
        <v>199</v>
      </c>
      <c r="G23" s="40" t="s">
        <v>200</v>
      </c>
      <c r="H23" s="40" t="s">
        <v>201</v>
      </c>
      <c r="I23" s="40">
        <v>1</v>
      </c>
      <c r="J23" s="40" t="s">
        <v>202</v>
      </c>
      <c r="K23" s="45" t="s">
        <v>39</v>
      </c>
      <c r="L23" s="42"/>
      <c r="M23" s="44">
        <v>5300</v>
      </c>
      <c r="N23" s="45"/>
      <c r="O23" s="44">
        <v>5300</v>
      </c>
      <c r="P23" s="44"/>
      <c r="Q23" s="40" t="s">
        <v>120</v>
      </c>
      <c r="R23" s="40" t="s">
        <v>133</v>
      </c>
    </row>
    <row r="24" spans="1:19" ht="162.75" customHeight="1" x14ac:dyDescent="0.25">
      <c r="A24" s="45">
        <v>18</v>
      </c>
      <c r="B24" s="45">
        <v>1</v>
      </c>
      <c r="C24" s="45">
        <v>4</v>
      </c>
      <c r="D24" s="45">
        <v>2</v>
      </c>
      <c r="E24" s="79" t="s">
        <v>203</v>
      </c>
      <c r="F24" s="40" t="s">
        <v>204</v>
      </c>
      <c r="G24" s="45" t="s">
        <v>109</v>
      </c>
      <c r="H24" s="40" t="s">
        <v>205</v>
      </c>
      <c r="I24" s="40" t="s">
        <v>206</v>
      </c>
      <c r="J24" s="40" t="s">
        <v>207</v>
      </c>
      <c r="K24" s="45" t="s">
        <v>39</v>
      </c>
      <c r="L24" s="42"/>
      <c r="M24" s="44">
        <v>6000</v>
      </c>
      <c r="N24" s="45"/>
      <c r="O24" s="44">
        <v>6000</v>
      </c>
      <c r="P24" s="44"/>
      <c r="Q24" s="40" t="s">
        <v>120</v>
      </c>
      <c r="R24" s="40" t="s">
        <v>133</v>
      </c>
    </row>
    <row r="25" spans="1:19" ht="173.25" customHeight="1" x14ac:dyDescent="0.3">
      <c r="A25" s="45">
        <v>19</v>
      </c>
      <c r="B25" s="45">
        <v>1</v>
      </c>
      <c r="C25" s="45">
        <v>4</v>
      </c>
      <c r="D25" s="45">
        <v>2</v>
      </c>
      <c r="E25" s="79" t="s">
        <v>208</v>
      </c>
      <c r="F25" s="40" t="s">
        <v>209</v>
      </c>
      <c r="G25" s="45" t="s">
        <v>210</v>
      </c>
      <c r="H25" s="40" t="s">
        <v>210</v>
      </c>
      <c r="I25" s="45">
        <v>1</v>
      </c>
      <c r="J25" s="76" t="s">
        <v>211</v>
      </c>
      <c r="K25" s="45" t="s">
        <v>40</v>
      </c>
      <c r="L25" s="81"/>
      <c r="M25" s="82">
        <v>4700</v>
      </c>
      <c r="N25" s="81"/>
      <c r="O25" s="82">
        <v>4700</v>
      </c>
      <c r="P25" s="83"/>
      <c r="Q25" s="40" t="s">
        <v>120</v>
      </c>
      <c r="R25" s="40" t="s">
        <v>133</v>
      </c>
    </row>
    <row r="26" spans="1:19" ht="201.75" customHeight="1" x14ac:dyDescent="0.3">
      <c r="A26" s="45">
        <v>20</v>
      </c>
      <c r="B26" s="45">
        <v>1</v>
      </c>
      <c r="C26" s="45">
        <v>4</v>
      </c>
      <c r="D26" s="45">
        <v>2</v>
      </c>
      <c r="E26" s="79" t="s">
        <v>212</v>
      </c>
      <c r="F26" s="40" t="s">
        <v>213</v>
      </c>
      <c r="G26" s="45" t="s">
        <v>214</v>
      </c>
      <c r="H26" s="40" t="s">
        <v>215</v>
      </c>
      <c r="I26" s="40" t="s">
        <v>216</v>
      </c>
      <c r="J26" s="76" t="s">
        <v>211</v>
      </c>
      <c r="K26" s="45" t="s">
        <v>43</v>
      </c>
      <c r="L26" s="81"/>
      <c r="M26" s="82">
        <v>11500</v>
      </c>
      <c r="N26" s="45"/>
      <c r="O26" s="82">
        <v>11500</v>
      </c>
      <c r="P26" s="83"/>
      <c r="Q26" s="40" t="s">
        <v>120</v>
      </c>
      <c r="R26" s="40" t="s">
        <v>133</v>
      </c>
    </row>
    <row r="27" spans="1:19" ht="248.25" customHeight="1" x14ac:dyDescent="0.3">
      <c r="A27" s="45">
        <v>21</v>
      </c>
      <c r="B27" s="45">
        <v>1</v>
      </c>
      <c r="C27" s="45">
        <v>4</v>
      </c>
      <c r="D27" s="45">
        <v>2</v>
      </c>
      <c r="E27" s="79" t="s">
        <v>217</v>
      </c>
      <c r="F27" s="40" t="s">
        <v>218</v>
      </c>
      <c r="G27" s="45" t="s">
        <v>112</v>
      </c>
      <c r="H27" s="40" t="s">
        <v>219</v>
      </c>
      <c r="I27" s="40" t="s">
        <v>260</v>
      </c>
      <c r="J27" s="76" t="s">
        <v>211</v>
      </c>
      <c r="K27" s="45" t="s">
        <v>39</v>
      </c>
      <c r="L27" s="45"/>
      <c r="M27" s="82">
        <v>16000</v>
      </c>
      <c r="N27" s="45"/>
      <c r="O27" s="82">
        <v>16000</v>
      </c>
      <c r="P27" s="83"/>
      <c r="Q27" s="40" t="s">
        <v>120</v>
      </c>
      <c r="R27" s="40" t="s">
        <v>133</v>
      </c>
    </row>
    <row r="28" spans="1:19" ht="242.25" customHeight="1" x14ac:dyDescent="0.3">
      <c r="A28" s="84">
        <v>22</v>
      </c>
      <c r="B28" s="84">
        <v>1</v>
      </c>
      <c r="C28" s="84">
        <v>4</v>
      </c>
      <c r="D28" s="84">
        <v>5</v>
      </c>
      <c r="E28" s="85" t="s">
        <v>220</v>
      </c>
      <c r="F28" s="90" t="s">
        <v>221</v>
      </c>
      <c r="G28" s="84" t="s">
        <v>222</v>
      </c>
      <c r="H28" s="86" t="s">
        <v>184</v>
      </c>
      <c r="I28" s="75" t="s">
        <v>125</v>
      </c>
      <c r="J28" s="86" t="s">
        <v>211</v>
      </c>
      <c r="K28" s="84" t="s">
        <v>39</v>
      </c>
      <c r="L28" s="91"/>
      <c r="M28" s="92">
        <v>14000</v>
      </c>
      <c r="N28" s="91"/>
      <c r="O28" s="92">
        <v>14000</v>
      </c>
      <c r="P28" s="91"/>
      <c r="Q28" s="86" t="s">
        <v>120</v>
      </c>
      <c r="R28" s="86" t="s">
        <v>133</v>
      </c>
    </row>
    <row r="29" spans="1:19" ht="213" customHeight="1" x14ac:dyDescent="0.25">
      <c r="A29" s="45">
        <v>23</v>
      </c>
      <c r="B29" s="45">
        <v>1</v>
      </c>
      <c r="C29" s="45">
        <v>4</v>
      </c>
      <c r="D29" s="45">
        <v>2</v>
      </c>
      <c r="E29" s="79" t="s">
        <v>223</v>
      </c>
      <c r="F29" s="40" t="s">
        <v>224</v>
      </c>
      <c r="G29" s="40" t="s">
        <v>225</v>
      </c>
      <c r="H29" s="40" t="s">
        <v>226</v>
      </c>
      <c r="I29" s="40" t="s">
        <v>227</v>
      </c>
      <c r="J29" s="40" t="s">
        <v>228</v>
      </c>
      <c r="K29" s="40" t="s">
        <v>44</v>
      </c>
      <c r="L29" s="40"/>
      <c r="M29" s="44">
        <v>54700</v>
      </c>
      <c r="N29" s="40"/>
      <c r="O29" s="44">
        <v>54700</v>
      </c>
      <c r="P29" s="40"/>
      <c r="Q29" s="40" t="s">
        <v>138</v>
      </c>
      <c r="R29" s="40" t="s">
        <v>133</v>
      </c>
    </row>
    <row r="30" spans="1:19" ht="147" customHeight="1" x14ac:dyDescent="0.25">
      <c r="A30" s="45">
        <v>24</v>
      </c>
      <c r="B30" s="45">
        <v>1</v>
      </c>
      <c r="C30" s="45">
        <v>4</v>
      </c>
      <c r="D30" s="45">
        <v>2</v>
      </c>
      <c r="E30" s="79" t="s">
        <v>229</v>
      </c>
      <c r="F30" s="40" t="s">
        <v>230</v>
      </c>
      <c r="G30" s="45" t="s">
        <v>231</v>
      </c>
      <c r="H30" s="40" t="s">
        <v>117</v>
      </c>
      <c r="I30" s="40" t="s">
        <v>145</v>
      </c>
      <c r="J30" s="40" t="s">
        <v>232</v>
      </c>
      <c r="K30" s="45" t="s">
        <v>53</v>
      </c>
      <c r="L30" s="45" t="s">
        <v>38</v>
      </c>
      <c r="M30" s="44">
        <v>25300</v>
      </c>
      <c r="N30" s="43" t="s">
        <v>38</v>
      </c>
      <c r="O30" s="44">
        <v>25300</v>
      </c>
      <c r="P30" s="44" t="s">
        <v>38</v>
      </c>
      <c r="Q30" s="40" t="s">
        <v>120</v>
      </c>
      <c r="R30" s="40" t="s">
        <v>121</v>
      </c>
      <c r="S30" s="58"/>
    </row>
    <row r="32" spans="1:19" ht="15.75" x14ac:dyDescent="0.25">
      <c r="M32" s="129"/>
      <c r="N32" s="128" t="s">
        <v>35</v>
      </c>
      <c r="O32" s="128"/>
      <c r="P32" s="128"/>
    </row>
    <row r="33" spans="13:16" x14ac:dyDescent="0.25">
      <c r="M33" s="129"/>
      <c r="N33" s="47" t="s">
        <v>36</v>
      </c>
      <c r="O33" s="129" t="s">
        <v>37</v>
      </c>
      <c r="P33" s="129"/>
    </row>
    <row r="34" spans="13:16" x14ac:dyDescent="0.25">
      <c r="M34" s="129"/>
      <c r="N34" s="47"/>
      <c r="O34" s="47">
        <v>2020</v>
      </c>
      <c r="P34" s="47">
        <v>2021</v>
      </c>
    </row>
    <row r="35" spans="13:16" x14ac:dyDescent="0.25">
      <c r="M35" s="47" t="s">
        <v>250</v>
      </c>
      <c r="N35" s="48">
        <v>24</v>
      </c>
      <c r="O35" s="49">
        <f>O7+O8+O9+O10+O11+O12+O13+O14+O15+O16+O17+O18+O19+O20+O21+O22+O23+O24+O25+O26+O27+O28+O29+O30</f>
        <v>477311.5</v>
      </c>
      <c r="P35" s="49"/>
    </row>
  </sheetData>
  <mergeCells count="17">
    <mergeCell ref="M32:M34"/>
    <mergeCell ref="N32:P32"/>
    <mergeCell ref="O33:P33"/>
    <mergeCell ref="D4:D5"/>
    <mergeCell ref="E4:E5"/>
    <mergeCell ref="F4:F5"/>
    <mergeCell ref="A4:A5"/>
    <mergeCell ref="B4:B5"/>
    <mergeCell ref="C4:C5"/>
    <mergeCell ref="Q4:Q5"/>
    <mergeCell ref="R4:R5"/>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Opolska JR</vt:lpstr>
      <vt:lpstr>Opolski ODR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Piotr Kobiela</cp:lastModifiedBy>
  <cp:lastPrinted>2020-08-10T07:26:12Z</cp:lastPrinted>
  <dcterms:created xsi:type="dcterms:W3CDTF">2020-01-15T10:30:37Z</dcterms:created>
  <dcterms:modified xsi:type="dcterms:W3CDTF">2021-08-27T08:15:16Z</dcterms:modified>
</cp:coreProperties>
</file>